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wimcz.sharepoint.com/sites/Para/Sdilene dokumenty/Sekce PP/PP_Bodovy-system/PP_Bodovy-system_2025-2028/"/>
    </mc:Choice>
  </mc:AlternateContent>
  <xr:revisionPtr revIDLastSave="10" documentId="11_4813C255D7EF9088C3D548DF51B017F3B9CFE60A" xr6:coauthVersionLast="47" xr6:coauthVersionMax="47" xr10:uidLastSave="{81A8F230-5806-4EB6-9FE8-A4A95083829D}"/>
  <bookViews>
    <workbookView xWindow="-108" yWindow="-108" windowWidth="23256" windowHeight="12252" tabRatio="500" xr2:uid="{00000000-000D-0000-FFFF-FFFF00000000}"/>
  </bookViews>
  <sheets>
    <sheet name="Muži" sheetId="1" r:id="rId1"/>
    <sheet name="Ženy" sheetId="2" r:id="rId2"/>
    <sheet name="1000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9" i="3" l="1"/>
  <c r="H79" i="3"/>
  <c r="M78" i="3"/>
  <c r="Q78" i="3" s="1"/>
  <c r="L78" i="3"/>
  <c r="I78" i="3"/>
  <c r="H78" i="3"/>
  <c r="M77" i="3"/>
  <c r="Q77" i="3" s="1"/>
  <c r="L77" i="3"/>
  <c r="P77" i="3" s="1"/>
  <c r="I77" i="3"/>
  <c r="H77" i="3"/>
  <c r="I76" i="3"/>
  <c r="H76" i="3"/>
  <c r="L74" i="3" s="1"/>
  <c r="I75" i="3"/>
  <c r="H75" i="3"/>
  <c r="M74" i="3"/>
  <c r="Q74" i="3" s="1"/>
  <c r="I74" i="3"/>
  <c r="H74" i="3"/>
  <c r="I73" i="3"/>
  <c r="H73" i="3"/>
  <c r="I72" i="3"/>
  <c r="H72" i="3"/>
  <c r="I71" i="3"/>
  <c r="M71" i="3" s="1"/>
  <c r="H71" i="3"/>
  <c r="L71" i="3" s="1"/>
  <c r="I70" i="3"/>
  <c r="H70" i="3"/>
  <c r="I69" i="3"/>
  <c r="H69" i="3"/>
  <c r="I68" i="3"/>
  <c r="M68" i="3" s="1"/>
  <c r="H68" i="3"/>
  <c r="L68" i="3" s="1"/>
  <c r="L69" i="3" s="1"/>
  <c r="P69" i="3" s="1"/>
  <c r="I67" i="3"/>
  <c r="H67" i="3"/>
  <c r="I66" i="3"/>
  <c r="H66" i="3"/>
  <c r="I65" i="3"/>
  <c r="H65" i="3"/>
  <c r="I64" i="3"/>
  <c r="H64" i="3"/>
  <c r="I63" i="3"/>
  <c r="H63" i="3"/>
  <c r="M62" i="3"/>
  <c r="Q62" i="3" s="1"/>
  <c r="I62" i="3"/>
  <c r="K62" i="3" s="1"/>
  <c r="H62" i="3"/>
  <c r="I60" i="3"/>
  <c r="H60" i="3"/>
  <c r="I59" i="3"/>
  <c r="H59" i="3"/>
  <c r="I58" i="3"/>
  <c r="M58" i="3" s="1"/>
  <c r="H58" i="3"/>
  <c r="L58" i="3" s="1"/>
  <c r="I57" i="3"/>
  <c r="H57" i="3"/>
  <c r="I56" i="3"/>
  <c r="H56" i="3"/>
  <c r="I55" i="3"/>
  <c r="M55" i="3" s="1"/>
  <c r="H55" i="3"/>
  <c r="L55" i="3" s="1"/>
  <c r="L56" i="3" s="1"/>
  <c r="P56" i="3" s="1"/>
  <c r="I54" i="3"/>
  <c r="H54" i="3"/>
  <c r="M53" i="3"/>
  <c r="Q53" i="3" s="1"/>
  <c r="L53" i="3"/>
  <c r="I53" i="3"/>
  <c r="H53" i="3"/>
  <c r="M52" i="3"/>
  <c r="Q52" i="3" s="1"/>
  <c r="L52" i="3"/>
  <c r="P52" i="3" s="1"/>
  <c r="I52" i="3"/>
  <c r="H52" i="3"/>
  <c r="I51" i="3"/>
  <c r="H51" i="3"/>
  <c r="L49" i="3" s="1"/>
  <c r="I50" i="3"/>
  <c r="H50" i="3"/>
  <c r="M49" i="3"/>
  <c r="Q49" i="3" s="1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M43" i="3" s="1"/>
  <c r="H43" i="3"/>
  <c r="R42" i="3"/>
  <c r="N42" i="3"/>
  <c r="Y42" i="3" s="1"/>
  <c r="C42" i="3"/>
  <c r="B42" i="3"/>
  <c r="A42" i="3"/>
  <c r="L42" i="3" s="1"/>
  <c r="W42" i="3" s="1"/>
  <c r="B41" i="3"/>
  <c r="AG38" i="3"/>
  <c r="AE38" i="3"/>
  <c r="AC38" i="3"/>
  <c r="AB38" i="3"/>
  <c r="AA38" i="3"/>
  <c r="Z38" i="3"/>
  <c r="Y38" i="3"/>
  <c r="X38" i="3"/>
  <c r="W38" i="3"/>
  <c r="V38" i="3"/>
  <c r="U38" i="3"/>
  <c r="T38" i="3"/>
  <c r="Q19" i="3"/>
  <c r="Q39" i="3" s="1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AF35" i="2"/>
  <c r="AD35" i="2"/>
  <c r="AF34" i="2"/>
  <c r="AD34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AG4" i="2"/>
  <c r="AF4" i="2"/>
  <c r="AE4" i="2"/>
  <c r="AD4" i="2"/>
  <c r="AC4" i="2"/>
  <c r="AB4" i="2"/>
  <c r="AA4" i="2"/>
  <c r="Z4" i="2"/>
  <c r="X4" i="2"/>
  <c r="W4" i="2"/>
  <c r="V4" i="2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AF35" i="1"/>
  <c r="AD35" i="1"/>
  <c r="AF34" i="1"/>
  <c r="AD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AG4" i="1"/>
  <c r="AF4" i="1"/>
  <c r="AE4" i="1"/>
  <c r="AD4" i="1"/>
  <c r="AB4" i="1"/>
  <c r="AA4" i="1"/>
  <c r="Z4" i="1"/>
  <c r="Y4" i="1"/>
  <c r="X4" i="1"/>
  <c r="W4" i="1"/>
  <c r="V4" i="1"/>
  <c r="AC36" i="2"/>
  <c r="U36" i="2"/>
  <c r="AB35" i="2"/>
  <c r="T35" i="2"/>
  <c r="AA34" i="2"/>
  <c r="U4" i="2"/>
  <c r="AE36" i="1"/>
  <c r="W36" i="1"/>
  <c r="V35" i="1"/>
  <c r="AC34" i="1"/>
  <c r="U34" i="1"/>
  <c r="Z35" i="1"/>
  <c r="AE36" i="2"/>
  <c r="AB36" i="2"/>
  <c r="T36" i="2"/>
  <c r="AA35" i="2"/>
  <c r="Z34" i="2"/>
  <c r="T4" i="2"/>
  <c r="AD36" i="1"/>
  <c r="V36" i="1"/>
  <c r="AC35" i="1"/>
  <c r="U35" i="1"/>
  <c r="AB34" i="1"/>
  <c r="T34" i="1"/>
  <c r="U4" i="1"/>
  <c r="Y34" i="1"/>
  <c r="V35" i="2"/>
  <c r="AA36" i="2"/>
  <c r="Z35" i="2"/>
  <c r="AG34" i="2"/>
  <c r="Y34" i="2"/>
  <c r="AC36" i="1"/>
  <c r="U36" i="1"/>
  <c r="AB35" i="1"/>
  <c r="T35" i="1"/>
  <c r="AA34" i="1"/>
  <c r="AC4" i="1"/>
  <c r="AA36" i="1"/>
  <c r="AC34" i="2"/>
  <c r="Z36" i="2"/>
  <c r="AG35" i="2"/>
  <c r="Y35" i="2"/>
  <c r="X34" i="2"/>
  <c r="AB36" i="1"/>
  <c r="T36" i="1"/>
  <c r="AA35" i="1"/>
  <c r="Z34" i="1"/>
  <c r="T4" i="1"/>
  <c r="W36" i="2"/>
  <c r="AG36" i="2"/>
  <c r="Y36" i="2"/>
  <c r="X35" i="2"/>
  <c r="AE34" i="2"/>
  <c r="W34" i="2"/>
  <c r="Y4" i="2"/>
  <c r="AG34" i="1"/>
  <c r="AF36" i="2"/>
  <c r="X36" i="2"/>
  <c r="AE35" i="2"/>
  <c r="W35" i="2"/>
  <c r="V34" i="2"/>
  <c r="Z36" i="1"/>
  <c r="AG35" i="1"/>
  <c r="Y35" i="1"/>
  <c r="X34" i="1"/>
  <c r="U34" i="2"/>
  <c r="AD36" i="2"/>
  <c r="AB34" i="2"/>
  <c r="V36" i="2"/>
  <c r="T34" i="2"/>
  <c r="X35" i="1"/>
  <c r="W34" i="1"/>
  <c r="AG36" i="1"/>
  <c r="W35" i="1"/>
  <c r="AE35" i="1"/>
  <c r="AF36" i="1"/>
  <c r="AC35" i="2"/>
  <c r="Y36" i="1"/>
  <c r="AE34" i="1"/>
  <c r="U35" i="2"/>
  <c r="X36" i="1"/>
  <c r="V34" i="1"/>
  <c r="AH29" i="1" l="1"/>
  <c r="AH46" i="1"/>
  <c r="AH11" i="1"/>
  <c r="AH14" i="1"/>
  <c r="AH5" i="1"/>
  <c r="AH27" i="2"/>
  <c r="AH48" i="2"/>
  <c r="AH38" i="1"/>
  <c r="AH19" i="1"/>
  <c r="AH37" i="1"/>
  <c r="AH45" i="1"/>
  <c r="AH14" i="2"/>
  <c r="AH18" i="2"/>
  <c r="AH26" i="2"/>
  <c r="AH43" i="2"/>
  <c r="AH25" i="1"/>
  <c r="AH50" i="1"/>
  <c r="AH8" i="1"/>
  <c r="AH8" i="2"/>
  <c r="AH9" i="2"/>
  <c r="AH16" i="2"/>
  <c r="AH24" i="2"/>
  <c r="AH25" i="2"/>
  <c r="AH29" i="2"/>
  <c r="AH32" i="2"/>
  <c r="AH33" i="2"/>
  <c r="AH42" i="2"/>
  <c r="AH16" i="1"/>
  <c r="AH20" i="1"/>
  <c r="AH24" i="1"/>
  <c r="AH32" i="1"/>
  <c r="AH41" i="1"/>
  <c r="AH7" i="2"/>
  <c r="AH15" i="2"/>
  <c r="AH23" i="2"/>
  <c r="AH31" i="2"/>
  <c r="AH50" i="2"/>
  <c r="AH9" i="1"/>
  <c r="AH6" i="1"/>
  <c r="AH7" i="1"/>
  <c r="AH28" i="2"/>
  <c r="AH37" i="2"/>
  <c r="AH40" i="2"/>
  <c r="AH45" i="2"/>
  <c r="AH39" i="1"/>
  <c r="AH13" i="1"/>
  <c r="AH22" i="1"/>
  <c r="AH23" i="1"/>
  <c r="AH30" i="1"/>
  <c r="AH31" i="1"/>
  <c r="AH40" i="1"/>
  <c r="AH48" i="1"/>
  <c r="AH5" i="2"/>
  <c r="AH13" i="2"/>
  <c r="AH21" i="2"/>
  <c r="AH39" i="2"/>
  <c r="AH47" i="2"/>
  <c r="AH10" i="1"/>
  <c r="AH21" i="1"/>
  <c r="AH19" i="2"/>
  <c r="AH34" i="2"/>
  <c r="AH4" i="1"/>
  <c r="AH36" i="1"/>
  <c r="AH35" i="1"/>
  <c r="AH34" i="1"/>
  <c r="AH4" i="2"/>
  <c r="AH36" i="2"/>
  <c r="AH35" i="2"/>
  <c r="P74" i="3"/>
  <c r="L75" i="3"/>
  <c r="P49" i="3"/>
  <c r="L50" i="3"/>
  <c r="AH10" i="2"/>
  <c r="P71" i="3"/>
  <c r="L72" i="3"/>
  <c r="AH15" i="1"/>
  <c r="AH28" i="1"/>
  <c r="AH33" i="1"/>
  <c r="AH44" i="1"/>
  <c r="AH49" i="1"/>
  <c r="AH49" i="2"/>
  <c r="P68" i="3"/>
  <c r="Q71" i="3"/>
  <c r="M72" i="3"/>
  <c r="L70" i="3"/>
  <c r="P70" i="3" s="1"/>
  <c r="AH22" i="2"/>
  <c r="AH44" i="2"/>
  <c r="L43" i="3"/>
  <c r="J43" i="3"/>
  <c r="L57" i="3"/>
  <c r="P57" i="3" s="1"/>
  <c r="P78" i="3"/>
  <c r="L79" i="3"/>
  <c r="P79" i="3" s="1"/>
  <c r="AH18" i="1"/>
  <c r="M44" i="3"/>
  <c r="Q43" i="3"/>
  <c r="M56" i="3"/>
  <c r="Q55" i="3"/>
  <c r="P58" i="3"/>
  <c r="L59" i="3"/>
  <c r="J62" i="3"/>
  <c r="AH41" i="2"/>
  <c r="AH12" i="2"/>
  <c r="AH17" i="2"/>
  <c r="AH30" i="2"/>
  <c r="K42" i="3"/>
  <c r="V42" i="3" s="1"/>
  <c r="Q42" i="3"/>
  <c r="AB42" i="3" s="1"/>
  <c r="I42" i="3"/>
  <c r="T42" i="3" s="1"/>
  <c r="O42" i="3"/>
  <c r="Z42" i="3" s="1"/>
  <c r="D42" i="3"/>
  <c r="P55" i="3"/>
  <c r="Q58" i="3"/>
  <c r="M59" i="3"/>
  <c r="AH12" i="1"/>
  <c r="AH17" i="1"/>
  <c r="AH26" i="1"/>
  <c r="AH42" i="1"/>
  <c r="AH47" i="1"/>
  <c r="AH38" i="2"/>
  <c r="P53" i="3"/>
  <c r="L54" i="3"/>
  <c r="P54" i="3" s="1"/>
  <c r="O62" i="3"/>
  <c r="K63" i="3"/>
  <c r="M69" i="3"/>
  <c r="Q68" i="3"/>
  <c r="AH27" i="1"/>
  <c r="AH43" i="1"/>
  <c r="AH6" i="2"/>
  <c r="AH11" i="2"/>
  <c r="AH20" i="2"/>
  <c r="AH46" i="2"/>
  <c r="M42" i="3"/>
  <c r="X42" i="3" s="1"/>
  <c r="L62" i="3"/>
  <c r="H42" i="3"/>
  <c r="S42" i="3" s="1"/>
  <c r="P42" i="3"/>
  <c r="AA42" i="3" s="1"/>
  <c r="K43" i="3"/>
  <c r="M50" i="3"/>
  <c r="M54" i="3"/>
  <c r="Q54" i="3" s="1"/>
  <c r="M63" i="3"/>
  <c r="M75" i="3"/>
  <c r="M79" i="3"/>
  <c r="Q79" i="3" s="1"/>
  <c r="J42" i="3"/>
  <c r="U42" i="3" s="1"/>
  <c r="AH51" i="1" l="1"/>
  <c r="AH51" i="2"/>
  <c r="Q63" i="3"/>
  <c r="M64" i="3"/>
  <c r="M60" i="3"/>
  <c r="Q60" i="3" s="1"/>
  <c r="Q59" i="3"/>
  <c r="O43" i="3"/>
  <c r="K44" i="3"/>
  <c r="N43" i="3"/>
  <c r="J44" i="3"/>
  <c r="M45" i="3"/>
  <c r="Q44" i="3"/>
  <c r="L44" i="3"/>
  <c r="P43" i="3"/>
  <c r="P50" i="3"/>
  <c r="L51" i="3"/>
  <c r="P51" i="3" s="1"/>
  <c r="M73" i="3"/>
  <c r="Q73" i="3" s="1"/>
  <c r="Q72" i="3"/>
  <c r="L73" i="3"/>
  <c r="P73" i="3" s="1"/>
  <c r="P72" i="3"/>
  <c r="Q50" i="3"/>
  <c r="M51" i="3"/>
  <c r="Q51" i="3" s="1"/>
  <c r="Q56" i="3"/>
  <c r="M57" i="3"/>
  <c r="Q57" i="3" s="1"/>
  <c r="P62" i="3"/>
  <c r="L63" i="3"/>
  <c r="N62" i="3"/>
  <c r="J63" i="3"/>
  <c r="P75" i="3"/>
  <c r="L76" i="3"/>
  <c r="P76" i="3" s="1"/>
  <c r="O63" i="3"/>
  <c r="K64" i="3"/>
  <c r="Q75" i="3"/>
  <c r="M76" i="3"/>
  <c r="Q76" i="3" s="1"/>
  <c r="Q69" i="3"/>
  <c r="M70" i="3"/>
  <c r="Q70" i="3" s="1"/>
  <c r="L60" i="3"/>
  <c r="P60" i="3" s="1"/>
  <c r="P59" i="3"/>
  <c r="P63" i="3" l="1"/>
  <c r="L64" i="3"/>
  <c r="O64" i="3"/>
  <c r="K65" i="3"/>
  <c r="K45" i="3"/>
  <c r="O44" i="3"/>
  <c r="J45" i="3"/>
  <c r="N44" i="3"/>
  <c r="M65" i="3"/>
  <c r="Q64" i="3"/>
  <c r="P44" i="3"/>
  <c r="L45" i="3"/>
  <c r="N63" i="3"/>
  <c r="J64" i="3"/>
  <c r="Q45" i="3"/>
  <c r="M46" i="3"/>
  <c r="N64" i="3" l="1"/>
  <c r="J65" i="3"/>
  <c r="O45" i="3"/>
  <c r="K46" i="3"/>
  <c r="P45" i="3"/>
  <c r="L46" i="3"/>
  <c r="K66" i="3"/>
  <c r="O65" i="3"/>
  <c r="Q46" i="3"/>
  <c r="M47" i="3"/>
  <c r="N45" i="3"/>
  <c r="J46" i="3"/>
  <c r="L65" i="3"/>
  <c r="P64" i="3"/>
  <c r="M66" i="3"/>
  <c r="Q65" i="3"/>
  <c r="O66" i="3" l="1"/>
  <c r="K67" i="3"/>
  <c r="N46" i="3"/>
  <c r="J47" i="3"/>
  <c r="O46" i="3"/>
  <c r="K47" i="3"/>
  <c r="Q66" i="3"/>
  <c r="M67" i="3"/>
  <c r="Q67" i="3" s="1"/>
  <c r="P46" i="3"/>
  <c r="L47" i="3"/>
  <c r="P65" i="3"/>
  <c r="L66" i="3"/>
  <c r="M48" i="3"/>
  <c r="Q48" i="3" s="1"/>
  <c r="Q47" i="3"/>
  <c r="J66" i="3"/>
  <c r="N65" i="3"/>
  <c r="N47" i="3" l="1"/>
  <c r="J48" i="3"/>
  <c r="N66" i="3"/>
  <c r="J67" i="3"/>
  <c r="O47" i="3"/>
  <c r="K48" i="3"/>
  <c r="P66" i="3"/>
  <c r="L67" i="3"/>
  <c r="P67" i="3" s="1"/>
  <c r="L48" i="3"/>
  <c r="P48" i="3" s="1"/>
  <c r="P47" i="3"/>
  <c r="O67" i="3"/>
  <c r="K68" i="3"/>
  <c r="K49" i="3" l="1"/>
  <c r="O48" i="3"/>
  <c r="O68" i="3"/>
  <c r="K69" i="3"/>
  <c r="N67" i="3"/>
  <c r="J68" i="3"/>
  <c r="J49" i="3"/>
  <c r="N48" i="3"/>
  <c r="N68" i="3" l="1"/>
  <c r="J69" i="3"/>
  <c r="K70" i="3"/>
  <c r="O69" i="3"/>
  <c r="N49" i="3"/>
  <c r="J50" i="3"/>
  <c r="O49" i="3"/>
  <c r="K50" i="3"/>
  <c r="O50" i="3" l="1"/>
  <c r="K51" i="3"/>
  <c r="N50" i="3"/>
  <c r="J51" i="3"/>
  <c r="O70" i="3"/>
  <c r="K71" i="3"/>
  <c r="J70" i="3"/>
  <c r="N69" i="3"/>
  <c r="O71" i="3" l="1"/>
  <c r="K72" i="3"/>
  <c r="N70" i="3"/>
  <c r="J71" i="3"/>
  <c r="N51" i="3"/>
  <c r="J52" i="3"/>
  <c r="O51" i="3"/>
  <c r="K52" i="3"/>
  <c r="K53" i="3" l="1"/>
  <c r="O52" i="3"/>
  <c r="J53" i="3"/>
  <c r="N52" i="3"/>
  <c r="N71" i="3"/>
  <c r="J72" i="3"/>
  <c r="O72" i="3"/>
  <c r="K73" i="3"/>
  <c r="K74" i="3" l="1"/>
  <c r="O73" i="3"/>
  <c r="N72" i="3"/>
  <c r="J73" i="3"/>
  <c r="N53" i="3"/>
  <c r="J54" i="3"/>
  <c r="O53" i="3"/>
  <c r="K54" i="3"/>
  <c r="O54" i="3" l="1"/>
  <c r="K55" i="3"/>
  <c r="N54" i="3"/>
  <c r="J55" i="3"/>
  <c r="J74" i="3"/>
  <c r="N73" i="3"/>
  <c r="O74" i="3"/>
  <c r="K75" i="3"/>
  <c r="O75" i="3" l="1"/>
  <c r="K76" i="3"/>
  <c r="N74" i="3"/>
  <c r="J75" i="3"/>
  <c r="N55" i="3"/>
  <c r="J56" i="3"/>
  <c r="O55" i="3"/>
  <c r="K56" i="3"/>
  <c r="K57" i="3" l="1"/>
  <c r="O56" i="3"/>
  <c r="J57" i="3"/>
  <c r="N56" i="3"/>
  <c r="N75" i="3"/>
  <c r="J76" i="3"/>
  <c r="O76" i="3"/>
  <c r="K77" i="3"/>
  <c r="K78" i="3" l="1"/>
  <c r="O77" i="3"/>
  <c r="N76" i="3"/>
  <c r="J77" i="3"/>
  <c r="N57" i="3"/>
  <c r="J58" i="3"/>
  <c r="O57" i="3"/>
  <c r="K58" i="3"/>
  <c r="O58" i="3" l="1"/>
  <c r="K59" i="3"/>
  <c r="N58" i="3"/>
  <c r="J59" i="3"/>
  <c r="J78" i="3"/>
  <c r="N77" i="3"/>
  <c r="O78" i="3"/>
  <c r="K79" i="3"/>
  <c r="O79" i="3" s="1"/>
  <c r="N78" i="3" l="1"/>
  <c r="J79" i="3"/>
  <c r="N79" i="3" s="1"/>
  <c r="N59" i="3"/>
  <c r="J60" i="3"/>
  <c r="N60" i="3" s="1"/>
  <c r="O59" i="3"/>
  <c r="K60" i="3"/>
  <c r="O60" i="3" s="1"/>
</calcChain>
</file>

<file path=xl/sharedStrings.xml><?xml version="1.0" encoding="utf-8"?>
<sst xmlns="http://schemas.openxmlformats.org/spreadsheetml/2006/main" count="246" uniqueCount="85">
  <si>
    <t>B</t>
  </si>
  <si>
    <t>C</t>
  </si>
  <si>
    <t>D</t>
  </si>
  <si>
    <t>Jméno</t>
  </si>
  <si>
    <t>S</t>
  </si>
  <si>
    <t>SB</t>
  </si>
  <si>
    <t>SM</t>
  </si>
  <si>
    <t>50VZ</t>
  </si>
  <si>
    <t>100VZ</t>
  </si>
  <si>
    <t>200VZ</t>
  </si>
  <si>
    <t>400VZ</t>
  </si>
  <si>
    <t>50Z</t>
  </si>
  <si>
    <t>100Z</t>
  </si>
  <si>
    <t>50M</t>
  </si>
  <si>
    <t>100M</t>
  </si>
  <si>
    <t>50P</t>
  </si>
  <si>
    <t>100P</t>
  </si>
  <si>
    <t>75PZ</t>
  </si>
  <si>
    <t>100PZ</t>
  </si>
  <si>
    <t>150PZ</t>
  </si>
  <si>
    <t>200PZ</t>
  </si>
  <si>
    <t>celkem</t>
  </si>
  <si>
    <t>MUŽI</t>
  </si>
  <si>
    <t>Volný způsob</t>
  </si>
  <si>
    <t>Znak</t>
  </si>
  <si>
    <t>Motýlek</t>
  </si>
  <si>
    <t>Prsa</t>
  </si>
  <si>
    <t>Polohový závod</t>
  </si>
  <si>
    <t>50 VZ</t>
  </si>
  <si>
    <t>100 VZ</t>
  </si>
  <si>
    <t>200 VZ</t>
  </si>
  <si>
    <t>400 VZ</t>
  </si>
  <si>
    <t>50 Z</t>
  </si>
  <si>
    <t>100 Z</t>
  </si>
  <si>
    <t>50 M</t>
  </si>
  <si>
    <t>100 M</t>
  </si>
  <si>
    <t>50 P</t>
  </si>
  <si>
    <t>100 P</t>
  </si>
  <si>
    <t>75 PZ</t>
  </si>
  <si>
    <t>100 PZ</t>
  </si>
  <si>
    <t>150 PZ</t>
  </si>
  <si>
    <t>200 PZ</t>
  </si>
  <si>
    <t>S1/SB1/SM1</t>
  </si>
  <si>
    <t>S2/SB2/SM2</t>
  </si>
  <si>
    <t>S3/SB3/SM3</t>
  </si>
  <si>
    <t>S4/SB4/SM4</t>
  </si>
  <si>
    <t>S5/SB5/SM5</t>
  </si>
  <si>
    <t>S6/SB6/SM6</t>
  </si>
  <si>
    <t>S7/SB7/SM7</t>
  </si>
  <si>
    <t>S8/SB8/SM8</t>
  </si>
  <si>
    <t>S9/SB9/SM9</t>
  </si>
  <si>
    <t>S10/SB10/SM10</t>
  </si>
  <si>
    <t>S11/SB11/SM11</t>
  </si>
  <si>
    <t>S12/SB12/SM12</t>
  </si>
  <si>
    <t>S13/SB13/SM13</t>
  </si>
  <si>
    <t>S14/SB14/SM14</t>
  </si>
  <si>
    <t>S16/SB16/SM16</t>
  </si>
  <si>
    <t>S17/SB17/SM17</t>
  </si>
  <si>
    <t>ŽENY</t>
  </si>
  <si>
    <t>FINA</t>
  </si>
  <si>
    <t>S16</t>
  </si>
  <si>
    <t>S17</t>
  </si>
  <si>
    <t>WR</t>
  </si>
  <si>
    <t>50m Freestyle</t>
  </si>
  <si>
    <t>W</t>
  </si>
  <si>
    <t>100m Freestyle</t>
  </si>
  <si>
    <t>200m Freestyle</t>
  </si>
  <si>
    <t>400m Freestyle</t>
  </si>
  <si>
    <t>800m Freestyle</t>
  </si>
  <si>
    <t>1500m Freestyle</t>
  </si>
  <si>
    <t>50m Backstroke</t>
  </si>
  <si>
    <t>100m Backstroke</t>
  </si>
  <si>
    <t>200m Backstroke</t>
  </si>
  <si>
    <t>50m Breaststroke</t>
  </si>
  <si>
    <t>100m Breaststroke</t>
  </si>
  <si>
    <t>200m Breaststroke</t>
  </si>
  <si>
    <t>50m Butterfly</t>
  </si>
  <si>
    <t>100m Butterfly</t>
  </si>
  <si>
    <t>200m Butterfly</t>
  </si>
  <si>
    <t>100m Ind Medley</t>
  </si>
  <si>
    <t>200m Ind Medley</t>
  </si>
  <si>
    <t>400m Ind Medley</t>
  </si>
  <si>
    <t>M</t>
  </si>
  <si>
    <t>Čas ve formátu MM:SS,00</t>
  </si>
  <si>
    <t>Klasifikační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</si>
</sst>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mm:ss.00;@"/>
  </numFmts>
  <fonts count="19" x14ac:knownFonts="1">
    <font>
      <sz val="10"/>
      <name val="Arial CE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FF99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4" fillId="0" borderId="1" applyProtection="0"/>
    <xf numFmtId="0" fontId="5" fillId="16" borderId="2" applyProtection="0"/>
    <xf numFmtId="0" fontId="6" fillId="0" borderId="3" applyProtection="0"/>
    <xf numFmtId="0" fontId="7" fillId="0" borderId="4" applyProtection="0"/>
    <xf numFmtId="0" fontId="8" fillId="0" borderId="5" applyProtection="0"/>
    <xf numFmtId="0" fontId="8" fillId="0" borderId="0" applyBorder="0" applyProtection="0"/>
    <xf numFmtId="0" fontId="9" fillId="17" borderId="0" applyBorder="0" applyProtection="0"/>
    <xf numFmtId="0" fontId="1" fillId="0" borderId="0"/>
    <xf numFmtId="0" fontId="10" fillId="0" borderId="0" applyBorder="0" applyProtection="0"/>
    <xf numFmtId="0" fontId="18" fillId="18" borderId="6" applyProtection="0"/>
    <xf numFmtId="0" fontId="11" fillId="0" borderId="7" applyProtection="0"/>
    <xf numFmtId="0" fontId="12" fillId="4" borderId="0" applyBorder="0" applyProtection="0"/>
    <xf numFmtId="0" fontId="13" fillId="0" borderId="0" applyBorder="0" applyProtection="0"/>
    <xf numFmtId="0" fontId="14" fillId="7" borderId="8" applyProtection="0"/>
    <xf numFmtId="0" fontId="15" fillId="0" borderId="0" applyBorder="0" applyProtection="0"/>
    <xf numFmtId="0" fontId="16" fillId="19" borderId="8" applyProtection="0"/>
    <xf numFmtId="0" fontId="17" fillId="19" borderId="9" applyProtection="0"/>
    <xf numFmtId="0" fontId="3" fillId="20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23" borderId="0" applyBorder="0" applyProtection="0"/>
  </cellStyleXfs>
  <cellXfs count="67">
    <xf numFmtId="0" fontId="0" fillId="0" borderId="0" xfId="0"/>
    <xf numFmtId="0" fontId="1" fillId="0" borderId="29" xfId="26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47" fontId="0" fillId="0" borderId="0" xfId="0" applyNumberFormat="1"/>
    <xf numFmtId="1" fontId="0" fillId="0" borderId="0" xfId="0" applyNumberFormat="1"/>
    <xf numFmtId="0" fontId="0" fillId="18" borderId="10" xfId="0" applyFill="1" applyBorder="1"/>
    <xf numFmtId="47" fontId="0" fillId="4" borderId="10" xfId="0" applyNumberFormat="1" applyFill="1" applyBorder="1"/>
    <xf numFmtId="1" fontId="0" fillId="9" borderId="10" xfId="0" applyNumberFormat="1" applyFill="1" applyBorder="1"/>
    <xf numFmtId="164" fontId="0" fillId="4" borderId="10" xfId="0" applyNumberForma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164" fontId="0" fillId="0" borderId="0" xfId="0" applyNumberFormat="1"/>
    <xf numFmtId="164" fontId="0" fillId="0" borderId="17" xfId="0" applyNumberFormat="1" applyBorder="1"/>
    <xf numFmtId="164" fontId="0" fillId="0" borderId="18" xfId="0" applyNumberFormat="1" applyBorder="1"/>
    <xf numFmtId="164" fontId="0" fillId="24" borderId="19" xfId="0" applyNumberFormat="1" applyFill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22" xfId="0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0" fillId="0" borderId="26" xfId="0" applyBorder="1"/>
    <xf numFmtId="164" fontId="0" fillId="0" borderId="27" xfId="0" applyNumberFormat="1" applyBorder="1"/>
    <xf numFmtId="164" fontId="0" fillId="0" borderId="28" xfId="0" applyNumberFormat="1" applyBorder="1"/>
    <xf numFmtId="49" fontId="0" fillId="0" borderId="0" xfId="0" applyNumberFormat="1"/>
    <xf numFmtId="0" fontId="1" fillId="0" borderId="25" xfId="26" applyBorder="1" applyAlignment="1">
      <alignment horizontal="center"/>
    </xf>
    <xf numFmtId="0" fontId="1" fillId="0" borderId="23" xfId="26" applyBorder="1" applyAlignment="1">
      <alignment horizontal="center"/>
    </xf>
    <xf numFmtId="0" fontId="1" fillId="0" borderId="20" xfId="26" applyBorder="1" applyAlignment="1">
      <alignment horizontal="center"/>
    </xf>
    <xf numFmtId="0" fontId="1" fillId="0" borderId="0" xfId="26" applyAlignment="1">
      <alignment horizontal="center"/>
    </xf>
    <xf numFmtId="0" fontId="1" fillId="0" borderId="19" xfId="26" applyBorder="1" applyAlignment="1">
      <alignment horizontal="center"/>
    </xf>
    <xf numFmtId="0" fontId="1" fillId="25" borderId="0" xfId="26" applyFill="1" applyAlignment="1">
      <alignment horizontal="center"/>
    </xf>
    <xf numFmtId="165" fontId="1" fillId="0" borderId="0" xfId="26" applyNumberFormat="1" applyAlignment="1">
      <alignment horizontal="center"/>
    </xf>
    <xf numFmtId="0" fontId="1" fillId="0" borderId="25" xfId="26" applyBorder="1"/>
    <xf numFmtId="0" fontId="1" fillId="0" borderId="23" xfId="26" applyBorder="1"/>
    <xf numFmtId="165" fontId="1" fillId="0" borderId="25" xfId="26" applyNumberFormat="1" applyBorder="1"/>
    <xf numFmtId="165" fontId="1" fillId="0" borderId="24" xfId="26" applyNumberFormat="1" applyBorder="1"/>
    <xf numFmtId="0" fontId="1" fillId="0" borderId="24" xfId="26" applyBorder="1"/>
    <xf numFmtId="165" fontId="1" fillId="25" borderId="23" xfId="26" applyNumberFormat="1" applyFill="1" applyBorder="1"/>
    <xf numFmtId="165" fontId="1" fillId="0" borderId="23" xfId="26" applyNumberFormat="1" applyBorder="1"/>
    <xf numFmtId="0" fontId="1" fillId="0" borderId="20" xfId="26" applyBorder="1"/>
    <xf numFmtId="0" fontId="1" fillId="0" borderId="0" xfId="26"/>
    <xf numFmtId="165" fontId="1" fillId="0" borderId="20" xfId="26" applyNumberFormat="1" applyBorder="1"/>
    <xf numFmtId="165" fontId="1" fillId="0" borderId="19" xfId="26" applyNumberFormat="1" applyBorder="1"/>
    <xf numFmtId="0" fontId="1" fillId="0" borderId="19" xfId="26" applyBorder="1"/>
    <xf numFmtId="165" fontId="1" fillId="25" borderId="0" xfId="26" applyNumberFormat="1" applyFill="1"/>
    <xf numFmtId="165" fontId="1" fillId="0" borderId="0" xfId="26" applyNumberFormat="1"/>
    <xf numFmtId="0" fontId="1" fillId="0" borderId="28" xfId="26" applyBorder="1"/>
    <xf numFmtId="0" fontId="1" fillId="0" borderId="21" xfId="26" applyBorder="1"/>
    <xf numFmtId="165" fontId="1" fillId="0" borderId="28" xfId="26" applyNumberFormat="1" applyBorder="1"/>
    <xf numFmtId="165" fontId="1" fillId="0" borderId="27" xfId="26" applyNumberFormat="1" applyBorder="1"/>
    <xf numFmtId="0" fontId="1" fillId="0" borderId="27" xfId="26" applyBorder="1"/>
    <xf numFmtId="165" fontId="1" fillId="25" borderId="21" xfId="26" applyNumberFormat="1" applyFill="1" applyBorder="1"/>
    <xf numFmtId="165" fontId="1" fillId="0" borderId="21" xfId="26" applyNumberFormat="1" applyBorder="1"/>
    <xf numFmtId="0" fontId="1" fillId="25" borderId="0" xfId="26" applyFill="1"/>
    <xf numFmtId="165" fontId="0" fillId="0" borderId="0" xfId="0" applyNumberFormat="1"/>
    <xf numFmtId="165" fontId="0" fillId="0" borderId="20" xfId="0" applyNumberFormat="1" applyBorder="1"/>
    <xf numFmtId="47" fontId="0" fillId="4" borderId="30" xfId="0" applyNumberFormat="1" applyFill="1" applyBorder="1" applyAlignment="1">
      <alignment horizontal="center"/>
    </xf>
    <xf numFmtId="47" fontId="0" fillId="4" borderId="12" xfId="0" applyNumberFormat="1" applyFill="1" applyBorder="1" applyAlignment="1">
      <alignment horizontal="center"/>
    </xf>
    <xf numFmtId="47" fontId="0" fillId="4" borderId="31" xfId="0" applyNumberFormat="1" applyFill="1" applyBorder="1" applyAlignment="1">
      <alignment horizontal="center"/>
    </xf>
    <xf numFmtId="0" fontId="0" fillId="18" borderId="30" xfId="0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8" borderId="31" xfId="0" applyFill="1" applyBorder="1" applyAlignment="1">
      <alignment horizontal="center"/>
    </xf>
  </cellXfs>
  <cellStyles count="42">
    <cellStyle name="20 % – Zvýraznění1 2" xfId="1" xr:uid="{00000000-0005-0000-0000-000006000000}"/>
    <cellStyle name="20 % – Zvýraznění2 2" xfId="2" xr:uid="{00000000-0005-0000-0000-000007000000}"/>
    <cellStyle name="20 % – Zvýraznění3 2" xfId="3" xr:uid="{00000000-0005-0000-0000-000008000000}"/>
    <cellStyle name="20 % – Zvýraznění4 2" xfId="4" xr:uid="{00000000-0005-0000-0000-000009000000}"/>
    <cellStyle name="20 % – Zvýraznění5 2" xfId="5" xr:uid="{00000000-0005-0000-0000-00000A000000}"/>
    <cellStyle name="20 % – Zvýraznění6 2" xfId="6" xr:uid="{00000000-0005-0000-0000-00000B000000}"/>
    <cellStyle name="40 % – Zvýraznění1 2" xfId="7" xr:uid="{00000000-0005-0000-0000-00000C000000}"/>
    <cellStyle name="40 % – Zvýraznění2 2" xfId="8" xr:uid="{00000000-0005-0000-0000-00000D000000}"/>
    <cellStyle name="40 % – Zvýraznění3 2" xfId="9" xr:uid="{00000000-0005-0000-0000-00000E000000}"/>
    <cellStyle name="40 % – Zvýraznění4 2" xfId="10" xr:uid="{00000000-0005-0000-0000-00000F000000}"/>
    <cellStyle name="40 % – Zvýraznění5 2" xfId="11" xr:uid="{00000000-0005-0000-0000-000010000000}"/>
    <cellStyle name="40 % – Zvýraznění6 2" xfId="12" xr:uid="{00000000-0005-0000-0000-000011000000}"/>
    <cellStyle name="60 % – Zvýraznění1 2" xfId="13" xr:uid="{00000000-0005-0000-0000-000012000000}"/>
    <cellStyle name="60 % – Zvýraznění2 2" xfId="14" xr:uid="{00000000-0005-0000-0000-000013000000}"/>
    <cellStyle name="60 % – Zvýraznění3 2" xfId="15" xr:uid="{00000000-0005-0000-0000-000014000000}"/>
    <cellStyle name="60 % – Zvýraznění4 2" xfId="16" xr:uid="{00000000-0005-0000-0000-000015000000}"/>
    <cellStyle name="60 % – Zvýraznění5 2" xfId="17" xr:uid="{00000000-0005-0000-0000-000016000000}"/>
    <cellStyle name="60 % – Zvýraznění6 2" xfId="18" xr:uid="{00000000-0005-0000-0000-000017000000}"/>
    <cellStyle name="Celkem 2" xfId="19" xr:uid="{00000000-0005-0000-0000-000018000000}"/>
    <cellStyle name="Kontrolní buňka 2" xfId="20" xr:uid="{00000000-0005-0000-0000-000019000000}"/>
    <cellStyle name="Nadpis 1 2" xfId="21" xr:uid="{00000000-0005-0000-0000-00001A000000}"/>
    <cellStyle name="Nadpis 2 2" xfId="22" xr:uid="{00000000-0005-0000-0000-00001B000000}"/>
    <cellStyle name="Nadpis 3 2" xfId="23" xr:uid="{00000000-0005-0000-0000-00001C000000}"/>
    <cellStyle name="Nadpis 4 2" xfId="24" xr:uid="{00000000-0005-0000-0000-00001D000000}"/>
    <cellStyle name="Název 2" xfId="27" xr:uid="{00000000-0005-0000-0000-000020000000}"/>
    <cellStyle name="Neutrální 2" xfId="25" xr:uid="{00000000-0005-0000-0000-00001E000000}"/>
    <cellStyle name="Normální" xfId="0" builtinId="0"/>
    <cellStyle name="normální_1000b" xfId="26" xr:uid="{00000000-0005-0000-0000-00001F000000}"/>
    <cellStyle name="Poznámka 2" xfId="28" xr:uid="{00000000-0005-0000-0000-000021000000}"/>
    <cellStyle name="Propojená buňka 2" xfId="29" xr:uid="{00000000-0005-0000-0000-000022000000}"/>
    <cellStyle name="Správně 2" xfId="30" xr:uid="{00000000-0005-0000-0000-000023000000}"/>
    <cellStyle name="Text upozornění 2" xfId="31" xr:uid="{00000000-0005-0000-0000-000024000000}"/>
    <cellStyle name="Vstup 2" xfId="32" xr:uid="{00000000-0005-0000-0000-000025000000}"/>
    <cellStyle name="Výpočet 2" xfId="34" xr:uid="{00000000-0005-0000-0000-000027000000}"/>
    <cellStyle name="Výstup 2" xfId="35" xr:uid="{00000000-0005-0000-0000-000028000000}"/>
    <cellStyle name="Vysvětlující text 2" xfId="33" xr:uid="{00000000-0005-0000-0000-000026000000}"/>
    <cellStyle name="Zvýraznění 1 2" xfId="36" xr:uid="{00000000-0005-0000-0000-000029000000}"/>
    <cellStyle name="Zvýraznění 2 2" xfId="37" xr:uid="{00000000-0005-0000-0000-00002A000000}"/>
    <cellStyle name="Zvýraznění 3 2" xfId="38" xr:uid="{00000000-0005-0000-0000-00002B000000}"/>
    <cellStyle name="Zvýraznění 4 2" xfId="39" xr:uid="{00000000-0005-0000-0000-00002C000000}"/>
    <cellStyle name="Zvýraznění 5 2" xfId="40" xr:uid="{00000000-0005-0000-0000-00002D000000}"/>
    <cellStyle name="Zvýraznění 6 2" xfId="41" xr:uid="{00000000-0005-0000-0000-00002E000000}"/>
  </cellStyles>
  <dxfs count="1">
    <dxf>
      <fill>
        <patternFill>
          <bgColor rgb="FF9696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7" sqref="A7"/>
      <selection pane="bottomRight" activeCell="B2" sqref="B2:R2"/>
    </sheetView>
  </sheetViews>
  <sheetFormatPr defaultColWidth="9.109375" defaultRowHeight="13.2" x14ac:dyDescent="0.25"/>
  <cols>
    <col min="5" max="18" width="9.109375" style="5"/>
    <col min="20" max="22" width="9.109375" style="6"/>
    <col min="23" max="23" width="11.33203125" style="6" customWidth="1"/>
    <col min="24" max="34" width="9.109375" style="6"/>
  </cols>
  <sheetData>
    <row r="1" spans="1:34" x14ac:dyDescent="0.25"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B2" s="64" t="s">
        <v>84</v>
      </c>
      <c r="C2" s="65"/>
      <c r="D2" s="66"/>
      <c r="E2" s="61" t="s">
        <v>83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T2" s="9" t="s">
        <v>0</v>
      </c>
      <c r="U2" s="9" t="s">
        <v>0</v>
      </c>
      <c r="V2" s="9" t="s">
        <v>0</v>
      </c>
      <c r="W2" s="9" t="s">
        <v>0</v>
      </c>
      <c r="X2" s="9" t="s">
        <v>0</v>
      </c>
      <c r="Y2" s="9" t="s">
        <v>0</v>
      </c>
      <c r="Z2" s="9" t="s">
        <v>0</v>
      </c>
      <c r="AA2" s="9" t="s">
        <v>0</v>
      </c>
      <c r="AB2" s="9" t="s">
        <v>1</v>
      </c>
      <c r="AC2" s="9" t="s">
        <v>1</v>
      </c>
      <c r="AD2" s="9" t="s">
        <v>2</v>
      </c>
      <c r="AE2" s="9" t="s">
        <v>2</v>
      </c>
      <c r="AF2" s="9" t="s">
        <v>2</v>
      </c>
      <c r="AG2" s="9" t="s">
        <v>2</v>
      </c>
      <c r="AH2" s="9"/>
    </row>
    <row r="3" spans="1:34" x14ac:dyDescent="0.25">
      <c r="A3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T3" s="9" t="s">
        <v>7</v>
      </c>
      <c r="U3" s="9" t="s">
        <v>8</v>
      </c>
      <c r="V3" s="9" t="s">
        <v>9</v>
      </c>
      <c r="W3" s="9" t="s">
        <v>10</v>
      </c>
      <c r="X3" s="9" t="s">
        <v>11</v>
      </c>
      <c r="Y3" s="9" t="s">
        <v>12</v>
      </c>
      <c r="Z3" s="9" t="s">
        <v>13</v>
      </c>
      <c r="AA3" s="9" t="s">
        <v>14</v>
      </c>
      <c r="AB3" s="9" t="s">
        <v>15</v>
      </c>
      <c r="AC3" s="9" t="s">
        <v>16</v>
      </c>
      <c r="AD3" s="9" t="s">
        <v>17</v>
      </c>
      <c r="AE3" s="9" t="s">
        <v>18</v>
      </c>
      <c r="AF3" s="9" t="s">
        <v>19</v>
      </c>
      <c r="AG3" s="9" t="s">
        <v>20</v>
      </c>
      <c r="AH3" s="9" t="s">
        <v>21</v>
      </c>
    </row>
    <row r="4" spans="1:34" x14ac:dyDescent="0.25">
      <c r="B4" s="7"/>
      <c r="C4" s="7"/>
      <c r="D4" s="7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T4" s="9" t="str">
        <f t="shared" ref="T4:T50" ca="1" si="0">IF(ISBLANK(E4),"",TRUNC(1000*POWER(INDIRECT("1000b!R"&amp;(INDIRECT(T$2&amp;ROW())+2)&amp;"C"&amp;(COLUMN()),0)/E4,INDIRECT("1000b!R"&amp;(INDIRECT(T$2&amp;ROW())+2)))))</f>
        <v/>
      </c>
      <c r="U4" s="9" t="str">
        <f t="shared" ref="U4:U50" ca="1" si="1">IF(ISBLANK(F4),"",TRUNC(1000*POWER(INDIRECT("1000b!R"&amp;(INDIRECT(U$2&amp;ROW())+2)&amp;"C"&amp;(COLUMN()),0)/F4,INDIRECT("1000b!R"&amp;(INDIRECT(U$2&amp;ROW())+2)))))</f>
        <v/>
      </c>
      <c r="V4" s="9" t="str">
        <f t="shared" ref="V4:V50" ca="1" si="2">IF(ISBLANK(G4),"",TRUNC(1000*POWER(INDIRECT("1000b!R"&amp;(INDIRECT(V$2&amp;ROW())+2)&amp;"C"&amp;(COLUMN()),0)/G4,INDIRECT("1000b!R"&amp;(INDIRECT(V$2&amp;ROW())+2)))))</f>
        <v/>
      </c>
      <c r="W4" s="9" t="str">
        <f t="shared" ref="W4:W50" ca="1" si="3">IF(ISBLANK(H4),"",TRUNC(1000*POWER(INDIRECT("1000b!R"&amp;(INDIRECT(W$2&amp;ROW())+2)&amp;"C"&amp;(COLUMN()),0)/H4,INDIRECT("1000b!R"&amp;(INDIRECT(W$2&amp;ROW())+2)))))</f>
        <v/>
      </c>
      <c r="X4" s="9" t="str">
        <f t="shared" ref="X4:X50" ca="1" si="4">IF(ISBLANK(I4),"",TRUNC(1000*POWER(INDIRECT("1000b!R"&amp;(INDIRECT(X$2&amp;ROW())+2)&amp;"C"&amp;(COLUMN()),0)/I4,INDIRECT("1000b!R"&amp;(INDIRECT(X$2&amp;ROW())+2)))))</f>
        <v/>
      </c>
      <c r="Y4" s="9" t="str">
        <f t="shared" ref="Y4:Y50" ca="1" si="5">IF(ISBLANK(J4),"",TRUNC(1000*POWER(INDIRECT("1000b!R"&amp;(INDIRECT(Y$2&amp;ROW())+2)&amp;"C"&amp;(COLUMN()),0)/J4,INDIRECT("1000b!R"&amp;(INDIRECT(Y$2&amp;ROW())+2)))))</f>
        <v/>
      </c>
      <c r="Z4" s="9" t="str">
        <f t="shared" ref="Z4:Z50" ca="1" si="6">IF(ISBLANK(K4),"",TRUNC(1000*POWER(INDIRECT("1000b!R"&amp;(INDIRECT(Z$2&amp;ROW())+2)&amp;"C"&amp;(COLUMN()),0)/K4,INDIRECT("1000b!R"&amp;(INDIRECT(Z$2&amp;ROW())+2)))))</f>
        <v/>
      </c>
      <c r="AA4" s="9" t="str">
        <f t="shared" ref="AA4:AA50" ca="1" si="7">IF(ISBLANK(L4),"",TRUNC(1000*POWER(INDIRECT("1000b!R"&amp;(INDIRECT(AA$2&amp;ROW())+2)&amp;"C"&amp;(COLUMN()),0)/L4,INDIRECT("1000b!R"&amp;(INDIRECT(AA$2&amp;ROW())+2)))))</f>
        <v/>
      </c>
      <c r="AB4" s="9" t="str">
        <f t="shared" ref="AB4:AB50" ca="1" si="8">IF(ISBLANK(M4),"",TRUNC(1000*POWER(INDIRECT("1000b!R"&amp;(INDIRECT(AB$2&amp;ROW())+2)&amp;"C"&amp;(COLUMN()),0)/M4,INDIRECT("1000b!R"&amp;(INDIRECT(AB$2&amp;ROW())+2)))))</f>
        <v/>
      </c>
      <c r="AC4" s="9" t="str">
        <f t="shared" ref="AC4:AC50" ca="1" si="9">IF(ISBLANK(N4),"",TRUNC(1000*POWER(INDIRECT("1000b!R"&amp;(INDIRECT(AC$2&amp;ROW())+2)&amp;"C"&amp;(COLUMN()),0)/N4,INDIRECT("1000b!R"&amp;(INDIRECT(AC$2&amp;ROW())+2)))))</f>
        <v/>
      </c>
      <c r="AD4" s="9" t="str">
        <f t="shared" ref="AD4:AD50" ca="1" si="10">IF(ISBLANK(O4),"",TRUNC(1000*POWER(INDIRECT("1000b!R"&amp;(INDIRECT(AD$2&amp;ROW())+2)&amp;"C"&amp;(COLUMN()),0)/O4,INDIRECT("1000b!R"&amp;(INDIRECT(AD$2&amp;ROW())+2)))))</f>
        <v/>
      </c>
      <c r="AE4" s="9" t="str">
        <f t="shared" ref="AE4:AE50" ca="1" si="11">IF(ISBLANK(P4),"",TRUNC(1000*POWER(INDIRECT("1000b!R"&amp;(INDIRECT(AE$2&amp;ROW())+2)&amp;"C"&amp;(COLUMN()),0)/P4,INDIRECT("1000b!R"&amp;(INDIRECT(AE$2&amp;ROW())+2)))))</f>
        <v/>
      </c>
      <c r="AF4" s="9" t="str">
        <f t="shared" ref="AF4:AF50" ca="1" si="12">IF(ISBLANK(Q4),"",TRUNC(1000*POWER(INDIRECT("1000b!R"&amp;(INDIRECT(AF$2&amp;ROW())+2)&amp;"C"&amp;(COLUMN()),0)/Q4,INDIRECT("1000b!R"&amp;(INDIRECT(AF$2&amp;ROW())+2)))))</f>
        <v/>
      </c>
      <c r="AG4" s="9" t="str">
        <f t="shared" ref="AG4:AG50" ca="1" si="13">IF(ISBLANK(R4),"",TRUNC(1000*POWER(INDIRECT("1000b!R"&amp;(INDIRECT(AG$2&amp;ROW())+2)&amp;"C"&amp;(COLUMN()),0)/R4,INDIRECT("1000b!R"&amp;(INDIRECT(AG$2&amp;ROW())+2)))))</f>
        <v/>
      </c>
      <c r="AH4" s="9">
        <f t="shared" ref="AH4:AH50" ca="1" si="14">SUM(T4:AG4)</f>
        <v>0</v>
      </c>
    </row>
    <row r="5" spans="1:34" x14ac:dyDescent="0.25">
      <c r="B5" s="7"/>
      <c r="C5" s="7"/>
      <c r="D5" s="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T5" s="9" t="str">
        <f t="shared" ca="1" si="0"/>
        <v/>
      </c>
      <c r="U5" s="9" t="str">
        <f t="shared" ca="1" si="1"/>
        <v/>
      </c>
      <c r="V5" s="9" t="str">
        <f t="shared" ca="1" si="2"/>
        <v/>
      </c>
      <c r="W5" s="9" t="str">
        <f t="shared" ca="1" si="3"/>
        <v/>
      </c>
      <c r="X5" s="9" t="str">
        <f t="shared" ca="1" si="4"/>
        <v/>
      </c>
      <c r="Y5" s="9" t="str">
        <f t="shared" ca="1" si="5"/>
        <v/>
      </c>
      <c r="Z5" s="9" t="str">
        <f t="shared" ca="1" si="6"/>
        <v/>
      </c>
      <c r="AA5" s="9" t="str">
        <f t="shared" ca="1" si="7"/>
        <v/>
      </c>
      <c r="AB5" s="9" t="str">
        <f t="shared" ca="1" si="8"/>
        <v/>
      </c>
      <c r="AC5" s="9" t="str">
        <f t="shared" ca="1" si="9"/>
        <v/>
      </c>
      <c r="AD5" s="9" t="str">
        <f t="shared" ca="1" si="10"/>
        <v/>
      </c>
      <c r="AE5" s="9" t="str">
        <f t="shared" ca="1" si="11"/>
        <v/>
      </c>
      <c r="AF5" s="9" t="str">
        <f t="shared" ca="1" si="12"/>
        <v/>
      </c>
      <c r="AG5" s="9" t="str">
        <f t="shared" ca="1" si="13"/>
        <v/>
      </c>
      <c r="AH5" s="9">
        <f t="shared" ca="1" si="14"/>
        <v>0</v>
      </c>
    </row>
    <row r="6" spans="1:34" x14ac:dyDescent="0.25">
      <c r="B6" s="7"/>
      <c r="C6" s="7"/>
      <c r="D6" s="7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T6" s="9" t="str">
        <f t="shared" ca="1" si="0"/>
        <v/>
      </c>
      <c r="U6" s="9" t="str">
        <f t="shared" ca="1" si="1"/>
        <v/>
      </c>
      <c r="V6" s="9" t="str">
        <f t="shared" ca="1" si="2"/>
        <v/>
      </c>
      <c r="W6" s="9" t="str">
        <f t="shared" ca="1" si="3"/>
        <v/>
      </c>
      <c r="X6" s="9" t="str">
        <f t="shared" ca="1" si="4"/>
        <v/>
      </c>
      <c r="Y6" s="9" t="str">
        <f t="shared" ca="1" si="5"/>
        <v/>
      </c>
      <c r="Z6" s="9" t="str">
        <f t="shared" ca="1" si="6"/>
        <v/>
      </c>
      <c r="AA6" s="9" t="str">
        <f t="shared" ca="1" si="7"/>
        <v/>
      </c>
      <c r="AB6" s="9" t="str">
        <f t="shared" ca="1" si="8"/>
        <v/>
      </c>
      <c r="AC6" s="9" t="str">
        <f t="shared" ca="1" si="9"/>
        <v/>
      </c>
      <c r="AD6" s="9" t="str">
        <f t="shared" ca="1" si="10"/>
        <v/>
      </c>
      <c r="AE6" s="9" t="str">
        <f t="shared" ca="1" si="11"/>
        <v/>
      </c>
      <c r="AF6" s="9" t="str">
        <f t="shared" ca="1" si="12"/>
        <v/>
      </c>
      <c r="AG6" s="9" t="str">
        <f t="shared" ca="1" si="13"/>
        <v/>
      </c>
      <c r="AH6" s="9">
        <f t="shared" ca="1" si="14"/>
        <v>0</v>
      </c>
    </row>
    <row r="7" spans="1:34" x14ac:dyDescent="0.25">
      <c r="B7" s="7"/>
      <c r="C7" s="7"/>
      <c r="D7" s="7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T7" s="9" t="str">
        <f t="shared" ca="1" si="0"/>
        <v/>
      </c>
      <c r="U7" s="9" t="str">
        <f t="shared" ca="1" si="1"/>
        <v/>
      </c>
      <c r="V7" s="9" t="str">
        <f t="shared" ca="1" si="2"/>
        <v/>
      </c>
      <c r="W7" s="9" t="str">
        <f t="shared" ca="1" si="3"/>
        <v/>
      </c>
      <c r="X7" s="9" t="str">
        <f t="shared" ca="1" si="4"/>
        <v/>
      </c>
      <c r="Y7" s="9" t="str">
        <f t="shared" ca="1" si="5"/>
        <v/>
      </c>
      <c r="Z7" s="9" t="str">
        <f t="shared" ca="1" si="6"/>
        <v/>
      </c>
      <c r="AA7" s="9" t="str">
        <f t="shared" ca="1" si="7"/>
        <v/>
      </c>
      <c r="AB7" s="9" t="str">
        <f t="shared" ca="1" si="8"/>
        <v/>
      </c>
      <c r="AC7" s="9" t="str">
        <f t="shared" ca="1" si="9"/>
        <v/>
      </c>
      <c r="AD7" s="9" t="str">
        <f t="shared" ca="1" si="10"/>
        <v/>
      </c>
      <c r="AE7" s="9" t="str">
        <f t="shared" ca="1" si="11"/>
        <v/>
      </c>
      <c r="AF7" s="9" t="str">
        <f t="shared" ca="1" si="12"/>
        <v/>
      </c>
      <c r="AG7" s="9" t="str">
        <f t="shared" ca="1" si="13"/>
        <v/>
      </c>
      <c r="AH7" s="9">
        <f t="shared" ca="1" si="14"/>
        <v>0</v>
      </c>
    </row>
    <row r="8" spans="1:34" x14ac:dyDescent="0.25">
      <c r="B8" s="7"/>
      <c r="C8" s="7"/>
      <c r="D8" s="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T8" s="9" t="str">
        <f t="shared" ca="1" si="0"/>
        <v/>
      </c>
      <c r="U8" s="9" t="str">
        <f t="shared" ca="1" si="1"/>
        <v/>
      </c>
      <c r="V8" s="9" t="str">
        <f t="shared" ca="1" si="2"/>
        <v/>
      </c>
      <c r="W8" s="9" t="str">
        <f t="shared" ca="1" si="3"/>
        <v/>
      </c>
      <c r="X8" s="9" t="str">
        <f t="shared" ca="1" si="4"/>
        <v/>
      </c>
      <c r="Y8" s="9" t="str">
        <f t="shared" ca="1" si="5"/>
        <v/>
      </c>
      <c r="Z8" s="9" t="str">
        <f t="shared" ca="1" si="6"/>
        <v/>
      </c>
      <c r="AA8" s="9" t="str">
        <f t="shared" ca="1" si="7"/>
        <v/>
      </c>
      <c r="AB8" s="9" t="str">
        <f t="shared" ca="1" si="8"/>
        <v/>
      </c>
      <c r="AC8" s="9" t="str">
        <f t="shared" ca="1" si="9"/>
        <v/>
      </c>
      <c r="AD8" s="9" t="str">
        <f t="shared" ca="1" si="10"/>
        <v/>
      </c>
      <c r="AE8" s="9" t="str">
        <f t="shared" ca="1" si="11"/>
        <v/>
      </c>
      <c r="AF8" s="9" t="str">
        <f t="shared" ca="1" si="12"/>
        <v/>
      </c>
      <c r="AG8" s="9" t="str">
        <f t="shared" ca="1" si="13"/>
        <v/>
      </c>
      <c r="AH8" s="9">
        <f t="shared" ca="1" si="14"/>
        <v>0</v>
      </c>
    </row>
    <row r="9" spans="1:34" x14ac:dyDescent="0.25">
      <c r="B9" s="7"/>
      <c r="C9" s="7"/>
      <c r="D9" s="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T9" s="9" t="str">
        <f t="shared" ca="1" si="0"/>
        <v/>
      </c>
      <c r="U9" s="9" t="str">
        <f t="shared" ca="1" si="1"/>
        <v/>
      </c>
      <c r="V9" s="9" t="str">
        <f t="shared" ca="1" si="2"/>
        <v/>
      </c>
      <c r="W9" s="9" t="str">
        <f t="shared" ca="1" si="3"/>
        <v/>
      </c>
      <c r="X9" s="9" t="str">
        <f t="shared" ca="1" si="4"/>
        <v/>
      </c>
      <c r="Y9" s="9" t="str">
        <f t="shared" ca="1" si="5"/>
        <v/>
      </c>
      <c r="Z9" s="9" t="str">
        <f t="shared" ca="1" si="6"/>
        <v/>
      </c>
      <c r="AA9" s="9" t="str">
        <f t="shared" ca="1" si="7"/>
        <v/>
      </c>
      <c r="AB9" s="9" t="str">
        <f t="shared" ca="1" si="8"/>
        <v/>
      </c>
      <c r="AC9" s="9" t="str">
        <f t="shared" ca="1" si="9"/>
        <v/>
      </c>
      <c r="AD9" s="9" t="str">
        <f t="shared" ca="1" si="10"/>
        <v/>
      </c>
      <c r="AE9" s="9" t="str">
        <f t="shared" ca="1" si="11"/>
        <v/>
      </c>
      <c r="AF9" s="9" t="str">
        <f t="shared" ca="1" si="12"/>
        <v/>
      </c>
      <c r="AG9" s="9" t="str">
        <f t="shared" ca="1" si="13"/>
        <v/>
      </c>
      <c r="AH9" s="9">
        <f t="shared" ca="1" si="14"/>
        <v>0</v>
      </c>
    </row>
    <row r="10" spans="1:34" x14ac:dyDescent="0.25">
      <c r="B10" s="7"/>
      <c r="C10" s="7"/>
      <c r="D10" s="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T10" s="9" t="str">
        <f t="shared" ca="1" si="0"/>
        <v/>
      </c>
      <c r="U10" s="9" t="str">
        <f t="shared" ca="1" si="1"/>
        <v/>
      </c>
      <c r="V10" s="9" t="str">
        <f t="shared" ca="1" si="2"/>
        <v/>
      </c>
      <c r="W10" s="9" t="str">
        <f t="shared" ca="1" si="3"/>
        <v/>
      </c>
      <c r="X10" s="9" t="str">
        <f t="shared" ca="1" si="4"/>
        <v/>
      </c>
      <c r="Y10" s="9" t="str">
        <f t="shared" ca="1" si="5"/>
        <v/>
      </c>
      <c r="Z10" s="9" t="str">
        <f t="shared" ca="1" si="6"/>
        <v/>
      </c>
      <c r="AA10" s="9" t="str">
        <f t="shared" ca="1" si="7"/>
        <v/>
      </c>
      <c r="AB10" s="9" t="str">
        <f t="shared" ca="1" si="8"/>
        <v/>
      </c>
      <c r="AC10" s="9" t="str">
        <f t="shared" ca="1" si="9"/>
        <v/>
      </c>
      <c r="AD10" s="9" t="str">
        <f t="shared" ca="1" si="10"/>
        <v/>
      </c>
      <c r="AE10" s="9" t="str">
        <f t="shared" ca="1" si="11"/>
        <v/>
      </c>
      <c r="AF10" s="9" t="str">
        <f t="shared" ca="1" si="12"/>
        <v/>
      </c>
      <c r="AG10" s="9" t="str">
        <f t="shared" ca="1" si="13"/>
        <v/>
      </c>
      <c r="AH10" s="9">
        <f t="shared" ca="1" si="14"/>
        <v>0</v>
      </c>
    </row>
    <row r="11" spans="1:34" x14ac:dyDescent="0.25">
      <c r="B11" s="7"/>
      <c r="C11" s="7"/>
      <c r="D11" s="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T11" s="9" t="str">
        <f t="shared" ca="1" si="0"/>
        <v/>
      </c>
      <c r="U11" s="9" t="str">
        <f t="shared" ca="1" si="1"/>
        <v/>
      </c>
      <c r="V11" s="9" t="str">
        <f t="shared" ca="1" si="2"/>
        <v/>
      </c>
      <c r="W11" s="9" t="str">
        <f t="shared" ca="1" si="3"/>
        <v/>
      </c>
      <c r="X11" s="9" t="str">
        <f t="shared" ca="1" si="4"/>
        <v/>
      </c>
      <c r="Y11" s="9" t="str">
        <f t="shared" ca="1" si="5"/>
        <v/>
      </c>
      <c r="Z11" s="9" t="str">
        <f t="shared" ca="1" si="6"/>
        <v/>
      </c>
      <c r="AA11" s="9" t="str">
        <f t="shared" ca="1" si="7"/>
        <v/>
      </c>
      <c r="AB11" s="9" t="str">
        <f t="shared" ca="1" si="8"/>
        <v/>
      </c>
      <c r="AC11" s="9" t="str">
        <f t="shared" ca="1" si="9"/>
        <v/>
      </c>
      <c r="AD11" s="9" t="str">
        <f t="shared" ca="1" si="10"/>
        <v/>
      </c>
      <c r="AE11" s="9" t="str">
        <f t="shared" ca="1" si="11"/>
        <v/>
      </c>
      <c r="AF11" s="9" t="str">
        <f t="shared" ca="1" si="12"/>
        <v/>
      </c>
      <c r="AG11" s="9" t="str">
        <f t="shared" ca="1" si="13"/>
        <v/>
      </c>
      <c r="AH11" s="9">
        <f t="shared" ca="1" si="14"/>
        <v>0</v>
      </c>
    </row>
    <row r="12" spans="1:34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T12" s="9" t="str">
        <f t="shared" ca="1" si="0"/>
        <v/>
      </c>
      <c r="U12" s="9" t="str">
        <f t="shared" ca="1" si="1"/>
        <v/>
      </c>
      <c r="V12" s="9" t="str">
        <f t="shared" ca="1" si="2"/>
        <v/>
      </c>
      <c r="W12" s="9" t="str">
        <f t="shared" ca="1" si="3"/>
        <v/>
      </c>
      <c r="X12" s="9" t="str">
        <f t="shared" ca="1" si="4"/>
        <v/>
      </c>
      <c r="Y12" s="9" t="str">
        <f t="shared" ca="1" si="5"/>
        <v/>
      </c>
      <c r="Z12" s="9" t="str">
        <f t="shared" ca="1" si="6"/>
        <v/>
      </c>
      <c r="AA12" s="9" t="str">
        <f t="shared" ca="1" si="7"/>
        <v/>
      </c>
      <c r="AB12" s="9" t="str">
        <f t="shared" ca="1" si="8"/>
        <v/>
      </c>
      <c r="AC12" s="9" t="str">
        <f t="shared" ca="1" si="9"/>
        <v/>
      </c>
      <c r="AD12" s="9" t="str">
        <f t="shared" ca="1" si="10"/>
        <v/>
      </c>
      <c r="AE12" s="9" t="str">
        <f t="shared" ca="1" si="11"/>
        <v/>
      </c>
      <c r="AF12" s="9" t="str">
        <f t="shared" ca="1" si="12"/>
        <v/>
      </c>
      <c r="AG12" s="9" t="str">
        <f t="shared" ca="1" si="13"/>
        <v/>
      </c>
      <c r="AH12" s="9">
        <f t="shared" ca="1" si="14"/>
        <v>0</v>
      </c>
    </row>
    <row r="13" spans="1:34" x14ac:dyDescent="0.25">
      <c r="B13" s="7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T13" s="9" t="str">
        <f t="shared" ca="1" si="0"/>
        <v/>
      </c>
      <c r="U13" s="9" t="str">
        <f t="shared" ca="1" si="1"/>
        <v/>
      </c>
      <c r="V13" s="9" t="str">
        <f t="shared" ca="1" si="2"/>
        <v/>
      </c>
      <c r="W13" s="9" t="str">
        <f t="shared" ca="1" si="3"/>
        <v/>
      </c>
      <c r="X13" s="9" t="str">
        <f t="shared" ca="1" si="4"/>
        <v/>
      </c>
      <c r="Y13" s="9" t="str">
        <f t="shared" ca="1" si="5"/>
        <v/>
      </c>
      <c r="Z13" s="9" t="str">
        <f t="shared" ca="1" si="6"/>
        <v/>
      </c>
      <c r="AA13" s="9" t="str">
        <f t="shared" ca="1" si="7"/>
        <v/>
      </c>
      <c r="AB13" s="9" t="str">
        <f t="shared" ca="1" si="8"/>
        <v/>
      </c>
      <c r="AC13" s="9" t="str">
        <f t="shared" ca="1" si="9"/>
        <v/>
      </c>
      <c r="AD13" s="9" t="str">
        <f t="shared" ca="1" si="10"/>
        <v/>
      </c>
      <c r="AE13" s="9" t="str">
        <f t="shared" ca="1" si="11"/>
        <v/>
      </c>
      <c r="AF13" s="9" t="str">
        <f t="shared" ca="1" si="12"/>
        <v/>
      </c>
      <c r="AG13" s="9" t="str">
        <f t="shared" ca="1" si="13"/>
        <v/>
      </c>
      <c r="AH13" s="9">
        <f t="shared" ca="1" si="14"/>
        <v>0</v>
      </c>
    </row>
    <row r="14" spans="1:34" x14ac:dyDescent="0.25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T14" s="9" t="str">
        <f t="shared" ca="1" si="0"/>
        <v/>
      </c>
      <c r="U14" s="9" t="str">
        <f t="shared" ca="1" si="1"/>
        <v/>
      </c>
      <c r="V14" s="9" t="str">
        <f t="shared" ca="1" si="2"/>
        <v/>
      </c>
      <c r="W14" s="9" t="str">
        <f t="shared" ca="1" si="3"/>
        <v/>
      </c>
      <c r="X14" s="9" t="str">
        <f t="shared" ca="1" si="4"/>
        <v/>
      </c>
      <c r="Y14" s="9" t="str">
        <f t="shared" ca="1" si="5"/>
        <v/>
      </c>
      <c r="Z14" s="9" t="str">
        <f t="shared" ca="1" si="6"/>
        <v/>
      </c>
      <c r="AA14" s="9" t="str">
        <f t="shared" ca="1" si="7"/>
        <v/>
      </c>
      <c r="AB14" s="9" t="str">
        <f t="shared" ca="1" si="8"/>
        <v/>
      </c>
      <c r="AC14" s="9" t="str">
        <f t="shared" ca="1" si="9"/>
        <v/>
      </c>
      <c r="AD14" s="9" t="str">
        <f t="shared" ca="1" si="10"/>
        <v/>
      </c>
      <c r="AE14" s="9" t="str">
        <f t="shared" ca="1" si="11"/>
        <v/>
      </c>
      <c r="AF14" s="9" t="str">
        <f t="shared" ca="1" si="12"/>
        <v/>
      </c>
      <c r="AG14" s="9" t="str">
        <f t="shared" ca="1" si="13"/>
        <v/>
      </c>
      <c r="AH14" s="9">
        <f t="shared" ca="1" si="14"/>
        <v>0</v>
      </c>
    </row>
    <row r="15" spans="1:34" x14ac:dyDescent="0.25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T15" s="9" t="str">
        <f t="shared" ca="1" si="0"/>
        <v/>
      </c>
      <c r="U15" s="9" t="str">
        <f t="shared" ca="1" si="1"/>
        <v/>
      </c>
      <c r="V15" s="9" t="str">
        <f t="shared" ca="1" si="2"/>
        <v/>
      </c>
      <c r="W15" s="9" t="str">
        <f t="shared" ca="1" si="3"/>
        <v/>
      </c>
      <c r="X15" s="9" t="str">
        <f t="shared" ca="1" si="4"/>
        <v/>
      </c>
      <c r="Y15" s="9" t="str">
        <f t="shared" ca="1" si="5"/>
        <v/>
      </c>
      <c r="Z15" s="9" t="str">
        <f t="shared" ca="1" si="6"/>
        <v/>
      </c>
      <c r="AA15" s="9" t="str">
        <f t="shared" ca="1" si="7"/>
        <v/>
      </c>
      <c r="AB15" s="9" t="str">
        <f t="shared" ca="1" si="8"/>
        <v/>
      </c>
      <c r="AC15" s="9" t="str">
        <f t="shared" ca="1" si="9"/>
        <v/>
      </c>
      <c r="AD15" s="9" t="str">
        <f t="shared" ca="1" si="10"/>
        <v/>
      </c>
      <c r="AE15" s="9" t="str">
        <f t="shared" ca="1" si="11"/>
        <v/>
      </c>
      <c r="AF15" s="9" t="str">
        <f t="shared" ca="1" si="12"/>
        <v/>
      </c>
      <c r="AG15" s="9" t="str">
        <f t="shared" ca="1" si="13"/>
        <v/>
      </c>
      <c r="AH15" s="9">
        <f t="shared" ca="1" si="14"/>
        <v>0</v>
      </c>
    </row>
    <row r="16" spans="1:34" x14ac:dyDescent="0.25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T16" s="9" t="str">
        <f t="shared" ca="1" si="0"/>
        <v/>
      </c>
      <c r="U16" s="9" t="str">
        <f t="shared" ca="1" si="1"/>
        <v/>
      </c>
      <c r="V16" s="9" t="str">
        <f t="shared" ca="1" si="2"/>
        <v/>
      </c>
      <c r="W16" s="9" t="str">
        <f t="shared" ca="1" si="3"/>
        <v/>
      </c>
      <c r="X16" s="9" t="str">
        <f t="shared" ca="1" si="4"/>
        <v/>
      </c>
      <c r="Y16" s="9" t="str">
        <f t="shared" ca="1" si="5"/>
        <v/>
      </c>
      <c r="Z16" s="9" t="str">
        <f t="shared" ca="1" si="6"/>
        <v/>
      </c>
      <c r="AA16" s="9" t="str">
        <f t="shared" ca="1" si="7"/>
        <v/>
      </c>
      <c r="AB16" s="9" t="str">
        <f t="shared" ca="1" si="8"/>
        <v/>
      </c>
      <c r="AC16" s="9" t="str">
        <f t="shared" ca="1" si="9"/>
        <v/>
      </c>
      <c r="AD16" s="9" t="str">
        <f t="shared" ca="1" si="10"/>
        <v/>
      </c>
      <c r="AE16" s="9" t="str">
        <f t="shared" ca="1" si="11"/>
        <v/>
      </c>
      <c r="AF16" s="9" t="str">
        <f t="shared" ca="1" si="12"/>
        <v/>
      </c>
      <c r="AG16" s="9" t="str">
        <f t="shared" ca="1" si="13"/>
        <v/>
      </c>
      <c r="AH16" s="9">
        <f t="shared" ca="1" si="14"/>
        <v>0</v>
      </c>
    </row>
    <row r="17" spans="2:34" x14ac:dyDescent="0.25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T17" s="9" t="str">
        <f t="shared" ca="1" si="0"/>
        <v/>
      </c>
      <c r="U17" s="9" t="str">
        <f t="shared" ca="1" si="1"/>
        <v/>
      </c>
      <c r="V17" s="9" t="str">
        <f t="shared" ca="1" si="2"/>
        <v/>
      </c>
      <c r="W17" s="9" t="str">
        <f t="shared" ca="1" si="3"/>
        <v/>
      </c>
      <c r="X17" s="9" t="str">
        <f t="shared" ca="1" si="4"/>
        <v/>
      </c>
      <c r="Y17" s="9" t="str">
        <f t="shared" ca="1" si="5"/>
        <v/>
      </c>
      <c r="Z17" s="9" t="str">
        <f t="shared" ca="1" si="6"/>
        <v/>
      </c>
      <c r="AA17" s="9" t="str">
        <f t="shared" ca="1" si="7"/>
        <v/>
      </c>
      <c r="AB17" s="9" t="str">
        <f t="shared" ca="1" si="8"/>
        <v/>
      </c>
      <c r="AC17" s="9" t="str">
        <f t="shared" ca="1" si="9"/>
        <v/>
      </c>
      <c r="AD17" s="9" t="str">
        <f t="shared" ca="1" si="10"/>
        <v/>
      </c>
      <c r="AE17" s="9" t="str">
        <f t="shared" ca="1" si="11"/>
        <v/>
      </c>
      <c r="AF17" s="9" t="str">
        <f t="shared" ca="1" si="12"/>
        <v/>
      </c>
      <c r="AG17" s="9" t="str">
        <f t="shared" ca="1" si="13"/>
        <v/>
      </c>
      <c r="AH17" s="9">
        <f t="shared" ca="1" si="14"/>
        <v>0</v>
      </c>
    </row>
    <row r="18" spans="2:34" x14ac:dyDescent="0.25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T18" s="9" t="str">
        <f t="shared" ca="1" si="0"/>
        <v/>
      </c>
      <c r="U18" s="9" t="str">
        <f t="shared" ca="1" si="1"/>
        <v/>
      </c>
      <c r="V18" s="9" t="str">
        <f t="shared" ca="1" si="2"/>
        <v/>
      </c>
      <c r="W18" s="9" t="str">
        <f t="shared" ca="1" si="3"/>
        <v/>
      </c>
      <c r="X18" s="9" t="str">
        <f t="shared" ca="1" si="4"/>
        <v/>
      </c>
      <c r="Y18" s="9" t="str">
        <f t="shared" ca="1" si="5"/>
        <v/>
      </c>
      <c r="Z18" s="9" t="str">
        <f t="shared" ca="1" si="6"/>
        <v/>
      </c>
      <c r="AA18" s="9" t="str">
        <f t="shared" ca="1" si="7"/>
        <v/>
      </c>
      <c r="AB18" s="9" t="str">
        <f t="shared" ca="1" si="8"/>
        <v/>
      </c>
      <c r="AC18" s="9" t="str">
        <f t="shared" ca="1" si="9"/>
        <v/>
      </c>
      <c r="AD18" s="9" t="str">
        <f t="shared" ca="1" si="10"/>
        <v/>
      </c>
      <c r="AE18" s="9" t="str">
        <f t="shared" ca="1" si="11"/>
        <v/>
      </c>
      <c r="AF18" s="9" t="str">
        <f t="shared" ca="1" si="12"/>
        <v/>
      </c>
      <c r="AG18" s="9" t="str">
        <f t="shared" ca="1" si="13"/>
        <v/>
      </c>
      <c r="AH18" s="9">
        <f t="shared" ca="1" si="14"/>
        <v>0</v>
      </c>
    </row>
    <row r="19" spans="2:34" x14ac:dyDescent="0.25">
      <c r="B19" s="7"/>
      <c r="C19" s="7"/>
      <c r="D19" s="7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T19" s="9" t="str">
        <f t="shared" ca="1" si="0"/>
        <v/>
      </c>
      <c r="U19" s="9" t="str">
        <f t="shared" ca="1" si="1"/>
        <v/>
      </c>
      <c r="V19" s="9" t="str">
        <f t="shared" ca="1" si="2"/>
        <v/>
      </c>
      <c r="W19" s="9" t="str">
        <f t="shared" ca="1" si="3"/>
        <v/>
      </c>
      <c r="X19" s="9" t="str">
        <f t="shared" ca="1" si="4"/>
        <v/>
      </c>
      <c r="Y19" s="9" t="str">
        <f t="shared" ca="1" si="5"/>
        <v/>
      </c>
      <c r="Z19" s="9" t="str">
        <f t="shared" ca="1" si="6"/>
        <v/>
      </c>
      <c r="AA19" s="9" t="str">
        <f t="shared" ca="1" si="7"/>
        <v/>
      </c>
      <c r="AB19" s="9" t="str">
        <f t="shared" ca="1" si="8"/>
        <v/>
      </c>
      <c r="AC19" s="9" t="str">
        <f t="shared" ca="1" si="9"/>
        <v/>
      </c>
      <c r="AD19" s="9" t="str">
        <f t="shared" ca="1" si="10"/>
        <v/>
      </c>
      <c r="AE19" s="9" t="str">
        <f t="shared" ca="1" si="11"/>
        <v/>
      </c>
      <c r="AF19" s="9" t="str">
        <f t="shared" ca="1" si="12"/>
        <v/>
      </c>
      <c r="AG19" s="9" t="str">
        <f t="shared" ca="1" si="13"/>
        <v/>
      </c>
      <c r="AH19" s="9">
        <f t="shared" ca="1" si="14"/>
        <v>0</v>
      </c>
    </row>
    <row r="20" spans="2:34" x14ac:dyDescent="0.25">
      <c r="B20" s="7"/>
      <c r="C20" s="7"/>
      <c r="D20" s="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T20" s="9" t="str">
        <f t="shared" ca="1" si="0"/>
        <v/>
      </c>
      <c r="U20" s="9" t="str">
        <f t="shared" ca="1" si="1"/>
        <v/>
      </c>
      <c r="V20" s="9" t="str">
        <f t="shared" ca="1" si="2"/>
        <v/>
      </c>
      <c r="W20" s="9" t="str">
        <f t="shared" ca="1" si="3"/>
        <v/>
      </c>
      <c r="X20" s="9" t="str">
        <f t="shared" ca="1" si="4"/>
        <v/>
      </c>
      <c r="Y20" s="9" t="str">
        <f t="shared" ca="1" si="5"/>
        <v/>
      </c>
      <c r="Z20" s="9" t="str">
        <f t="shared" ca="1" si="6"/>
        <v/>
      </c>
      <c r="AA20" s="9" t="str">
        <f t="shared" ca="1" si="7"/>
        <v/>
      </c>
      <c r="AB20" s="9" t="str">
        <f t="shared" ca="1" si="8"/>
        <v/>
      </c>
      <c r="AC20" s="9" t="str">
        <f t="shared" ca="1" si="9"/>
        <v/>
      </c>
      <c r="AD20" s="9" t="str">
        <f t="shared" ca="1" si="10"/>
        <v/>
      </c>
      <c r="AE20" s="9" t="str">
        <f t="shared" ca="1" si="11"/>
        <v/>
      </c>
      <c r="AF20" s="9" t="str">
        <f t="shared" ca="1" si="12"/>
        <v/>
      </c>
      <c r="AG20" s="9" t="str">
        <f t="shared" ca="1" si="13"/>
        <v/>
      </c>
      <c r="AH20" s="9">
        <f t="shared" ca="1" si="14"/>
        <v>0</v>
      </c>
    </row>
    <row r="21" spans="2:34" x14ac:dyDescent="0.25">
      <c r="B21" s="7"/>
      <c r="C21" s="7"/>
      <c r="D21" s="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T21" s="9" t="str">
        <f t="shared" ca="1" si="0"/>
        <v/>
      </c>
      <c r="U21" s="9" t="str">
        <f t="shared" ca="1" si="1"/>
        <v/>
      </c>
      <c r="V21" s="9" t="str">
        <f t="shared" ca="1" si="2"/>
        <v/>
      </c>
      <c r="W21" s="9" t="str">
        <f t="shared" ca="1" si="3"/>
        <v/>
      </c>
      <c r="X21" s="9" t="str">
        <f t="shared" ca="1" si="4"/>
        <v/>
      </c>
      <c r="Y21" s="9" t="str">
        <f t="shared" ca="1" si="5"/>
        <v/>
      </c>
      <c r="Z21" s="9" t="str">
        <f t="shared" ca="1" si="6"/>
        <v/>
      </c>
      <c r="AA21" s="9" t="str">
        <f t="shared" ca="1" si="7"/>
        <v/>
      </c>
      <c r="AB21" s="9" t="str">
        <f t="shared" ca="1" si="8"/>
        <v/>
      </c>
      <c r="AC21" s="9" t="str">
        <f t="shared" ca="1" si="9"/>
        <v/>
      </c>
      <c r="AD21" s="9" t="str">
        <f t="shared" ca="1" si="10"/>
        <v/>
      </c>
      <c r="AE21" s="9" t="str">
        <f t="shared" ca="1" si="11"/>
        <v/>
      </c>
      <c r="AF21" s="9" t="str">
        <f t="shared" ca="1" si="12"/>
        <v/>
      </c>
      <c r="AG21" s="9" t="str">
        <f t="shared" ca="1" si="13"/>
        <v/>
      </c>
      <c r="AH21" s="9">
        <f t="shared" ca="1" si="14"/>
        <v>0</v>
      </c>
    </row>
    <row r="22" spans="2:34" x14ac:dyDescent="0.25">
      <c r="B22" s="7"/>
      <c r="C22" s="7"/>
      <c r="D22" s="7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T22" s="9" t="str">
        <f t="shared" ca="1" si="0"/>
        <v/>
      </c>
      <c r="U22" s="9" t="str">
        <f t="shared" ca="1" si="1"/>
        <v/>
      </c>
      <c r="V22" s="9" t="str">
        <f t="shared" ca="1" si="2"/>
        <v/>
      </c>
      <c r="W22" s="9" t="str">
        <f t="shared" ca="1" si="3"/>
        <v/>
      </c>
      <c r="X22" s="9" t="str">
        <f t="shared" ca="1" si="4"/>
        <v/>
      </c>
      <c r="Y22" s="9" t="str">
        <f t="shared" ca="1" si="5"/>
        <v/>
      </c>
      <c r="Z22" s="9" t="str">
        <f t="shared" ca="1" si="6"/>
        <v/>
      </c>
      <c r="AA22" s="9" t="str">
        <f t="shared" ca="1" si="7"/>
        <v/>
      </c>
      <c r="AB22" s="9" t="str">
        <f t="shared" ca="1" si="8"/>
        <v/>
      </c>
      <c r="AC22" s="9" t="str">
        <f t="shared" ca="1" si="9"/>
        <v/>
      </c>
      <c r="AD22" s="9" t="str">
        <f t="shared" ca="1" si="10"/>
        <v/>
      </c>
      <c r="AE22" s="9" t="str">
        <f t="shared" ca="1" si="11"/>
        <v/>
      </c>
      <c r="AF22" s="9" t="str">
        <f t="shared" ca="1" si="12"/>
        <v/>
      </c>
      <c r="AG22" s="9" t="str">
        <f t="shared" ca="1" si="13"/>
        <v/>
      </c>
      <c r="AH22" s="9">
        <f t="shared" ca="1" si="14"/>
        <v>0</v>
      </c>
    </row>
    <row r="23" spans="2:34" x14ac:dyDescent="0.25">
      <c r="B23" s="7"/>
      <c r="C23" s="7"/>
      <c r="D23" s="7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T23" s="9" t="str">
        <f t="shared" ca="1" si="0"/>
        <v/>
      </c>
      <c r="U23" s="9" t="str">
        <f t="shared" ca="1" si="1"/>
        <v/>
      </c>
      <c r="V23" s="9" t="str">
        <f t="shared" ca="1" si="2"/>
        <v/>
      </c>
      <c r="W23" s="9" t="str">
        <f t="shared" ca="1" si="3"/>
        <v/>
      </c>
      <c r="X23" s="9" t="str">
        <f t="shared" ca="1" si="4"/>
        <v/>
      </c>
      <c r="Y23" s="9" t="str">
        <f t="shared" ca="1" si="5"/>
        <v/>
      </c>
      <c r="Z23" s="9" t="str">
        <f t="shared" ca="1" si="6"/>
        <v/>
      </c>
      <c r="AA23" s="9" t="str">
        <f t="shared" ca="1" si="7"/>
        <v/>
      </c>
      <c r="AB23" s="9" t="str">
        <f t="shared" ca="1" si="8"/>
        <v/>
      </c>
      <c r="AC23" s="9" t="str">
        <f t="shared" ca="1" si="9"/>
        <v/>
      </c>
      <c r="AD23" s="9" t="str">
        <f t="shared" ca="1" si="10"/>
        <v/>
      </c>
      <c r="AE23" s="9" t="str">
        <f t="shared" ca="1" si="11"/>
        <v/>
      </c>
      <c r="AF23" s="9" t="str">
        <f t="shared" ca="1" si="12"/>
        <v/>
      </c>
      <c r="AG23" s="9" t="str">
        <f t="shared" ca="1" si="13"/>
        <v/>
      </c>
      <c r="AH23" s="9">
        <f t="shared" ca="1" si="14"/>
        <v>0</v>
      </c>
    </row>
    <row r="24" spans="2:34" x14ac:dyDescent="0.25">
      <c r="B24" s="7"/>
      <c r="C24" s="7"/>
      <c r="D24" s="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T24" s="9" t="str">
        <f t="shared" ca="1" si="0"/>
        <v/>
      </c>
      <c r="U24" s="9" t="str">
        <f t="shared" ca="1" si="1"/>
        <v/>
      </c>
      <c r="V24" s="9" t="str">
        <f t="shared" ca="1" si="2"/>
        <v/>
      </c>
      <c r="W24" s="9" t="str">
        <f t="shared" ca="1" si="3"/>
        <v/>
      </c>
      <c r="X24" s="9" t="str">
        <f t="shared" ca="1" si="4"/>
        <v/>
      </c>
      <c r="Y24" s="9" t="str">
        <f t="shared" ca="1" si="5"/>
        <v/>
      </c>
      <c r="Z24" s="9" t="str">
        <f t="shared" ca="1" si="6"/>
        <v/>
      </c>
      <c r="AA24" s="9" t="str">
        <f t="shared" ca="1" si="7"/>
        <v/>
      </c>
      <c r="AB24" s="9" t="str">
        <f t="shared" ca="1" si="8"/>
        <v/>
      </c>
      <c r="AC24" s="9" t="str">
        <f t="shared" ca="1" si="9"/>
        <v/>
      </c>
      <c r="AD24" s="9" t="str">
        <f t="shared" ca="1" si="10"/>
        <v/>
      </c>
      <c r="AE24" s="9" t="str">
        <f t="shared" ca="1" si="11"/>
        <v/>
      </c>
      <c r="AF24" s="9" t="str">
        <f t="shared" ca="1" si="12"/>
        <v/>
      </c>
      <c r="AG24" s="9" t="str">
        <f t="shared" ca="1" si="13"/>
        <v/>
      </c>
      <c r="AH24" s="9">
        <f t="shared" ca="1" si="14"/>
        <v>0</v>
      </c>
    </row>
    <row r="25" spans="2:34" x14ac:dyDescent="0.25">
      <c r="B25" s="7"/>
      <c r="C25" s="7"/>
      <c r="D25" s="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T25" s="9" t="str">
        <f t="shared" ca="1" si="0"/>
        <v/>
      </c>
      <c r="U25" s="9" t="str">
        <f t="shared" ca="1" si="1"/>
        <v/>
      </c>
      <c r="V25" s="9" t="str">
        <f t="shared" ca="1" si="2"/>
        <v/>
      </c>
      <c r="W25" s="9" t="str">
        <f t="shared" ca="1" si="3"/>
        <v/>
      </c>
      <c r="X25" s="9" t="str">
        <f t="shared" ca="1" si="4"/>
        <v/>
      </c>
      <c r="Y25" s="9" t="str">
        <f t="shared" ca="1" si="5"/>
        <v/>
      </c>
      <c r="Z25" s="9" t="str">
        <f t="shared" ca="1" si="6"/>
        <v/>
      </c>
      <c r="AA25" s="9" t="str">
        <f t="shared" ca="1" si="7"/>
        <v/>
      </c>
      <c r="AB25" s="9" t="str">
        <f t="shared" ca="1" si="8"/>
        <v/>
      </c>
      <c r="AC25" s="9" t="str">
        <f t="shared" ca="1" si="9"/>
        <v/>
      </c>
      <c r="AD25" s="9" t="str">
        <f t="shared" ca="1" si="10"/>
        <v/>
      </c>
      <c r="AE25" s="9" t="str">
        <f t="shared" ca="1" si="11"/>
        <v/>
      </c>
      <c r="AF25" s="9" t="str">
        <f t="shared" ca="1" si="12"/>
        <v/>
      </c>
      <c r="AG25" s="9" t="str">
        <f t="shared" ca="1" si="13"/>
        <v/>
      </c>
      <c r="AH25" s="9">
        <f t="shared" ca="1" si="14"/>
        <v>0</v>
      </c>
    </row>
    <row r="26" spans="2:34" x14ac:dyDescent="0.25">
      <c r="B26" s="7"/>
      <c r="C26" s="7"/>
      <c r="D26" s="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T26" s="9" t="str">
        <f t="shared" ca="1" si="0"/>
        <v/>
      </c>
      <c r="U26" s="9" t="str">
        <f t="shared" ca="1" si="1"/>
        <v/>
      </c>
      <c r="V26" s="9" t="str">
        <f t="shared" ca="1" si="2"/>
        <v/>
      </c>
      <c r="W26" s="9" t="str">
        <f t="shared" ca="1" si="3"/>
        <v/>
      </c>
      <c r="X26" s="9" t="str">
        <f t="shared" ca="1" si="4"/>
        <v/>
      </c>
      <c r="Y26" s="9" t="str">
        <f t="shared" ca="1" si="5"/>
        <v/>
      </c>
      <c r="Z26" s="9" t="str">
        <f t="shared" ca="1" si="6"/>
        <v/>
      </c>
      <c r="AA26" s="9" t="str">
        <f t="shared" ca="1" si="7"/>
        <v/>
      </c>
      <c r="AB26" s="9" t="str">
        <f t="shared" ca="1" si="8"/>
        <v/>
      </c>
      <c r="AC26" s="9" t="str">
        <f t="shared" ca="1" si="9"/>
        <v/>
      </c>
      <c r="AD26" s="9" t="str">
        <f t="shared" ca="1" si="10"/>
        <v/>
      </c>
      <c r="AE26" s="9" t="str">
        <f t="shared" ca="1" si="11"/>
        <v/>
      </c>
      <c r="AF26" s="9" t="str">
        <f t="shared" ca="1" si="12"/>
        <v/>
      </c>
      <c r="AG26" s="9" t="str">
        <f t="shared" ca="1" si="13"/>
        <v/>
      </c>
      <c r="AH26" s="9">
        <f t="shared" ca="1" si="14"/>
        <v>0</v>
      </c>
    </row>
    <row r="27" spans="2:34" x14ac:dyDescent="0.25">
      <c r="B27" s="7"/>
      <c r="C27" s="7"/>
      <c r="D27" s="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T27" s="9" t="str">
        <f t="shared" ca="1" si="0"/>
        <v/>
      </c>
      <c r="U27" s="9" t="str">
        <f t="shared" ca="1" si="1"/>
        <v/>
      </c>
      <c r="V27" s="9" t="str">
        <f t="shared" ca="1" si="2"/>
        <v/>
      </c>
      <c r="W27" s="9" t="str">
        <f t="shared" ca="1" si="3"/>
        <v/>
      </c>
      <c r="X27" s="9" t="str">
        <f t="shared" ca="1" si="4"/>
        <v/>
      </c>
      <c r="Y27" s="9" t="str">
        <f t="shared" ca="1" si="5"/>
        <v/>
      </c>
      <c r="Z27" s="9" t="str">
        <f t="shared" ca="1" si="6"/>
        <v/>
      </c>
      <c r="AA27" s="9" t="str">
        <f t="shared" ca="1" si="7"/>
        <v/>
      </c>
      <c r="AB27" s="9" t="str">
        <f t="shared" ca="1" si="8"/>
        <v/>
      </c>
      <c r="AC27" s="9" t="str">
        <f t="shared" ca="1" si="9"/>
        <v/>
      </c>
      <c r="AD27" s="9" t="str">
        <f t="shared" ca="1" si="10"/>
        <v/>
      </c>
      <c r="AE27" s="9" t="str">
        <f t="shared" ca="1" si="11"/>
        <v/>
      </c>
      <c r="AF27" s="9" t="str">
        <f t="shared" ca="1" si="12"/>
        <v/>
      </c>
      <c r="AG27" s="9" t="str">
        <f t="shared" ca="1" si="13"/>
        <v/>
      </c>
      <c r="AH27" s="9">
        <f t="shared" ca="1" si="14"/>
        <v>0</v>
      </c>
    </row>
    <row r="28" spans="2:34" x14ac:dyDescent="0.25">
      <c r="B28" s="7"/>
      <c r="C28" s="7"/>
      <c r="D28" s="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T28" s="9" t="str">
        <f t="shared" ca="1" si="0"/>
        <v/>
      </c>
      <c r="U28" s="9" t="str">
        <f t="shared" ca="1" si="1"/>
        <v/>
      </c>
      <c r="V28" s="9" t="str">
        <f t="shared" ca="1" si="2"/>
        <v/>
      </c>
      <c r="W28" s="9" t="str">
        <f t="shared" ca="1" si="3"/>
        <v/>
      </c>
      <c r="X28" s="9" t="str">
        <f t="shared" ca="1" si="4"/>
        <v/>
      </c>
      <c r="Y28" s="9" t="str">
        <f t="shared" ca="1" si="5"/>
        <v/>
      </c>
      <c r="Z28" s="9" t="str">
        <f t="shared" ca="1" si="6"/>
        <v/>
      </c>
      <c r="AA28" s="9" t="str">
        <f t="shared" ca="1" si="7"/>
        <v/>
      </c>
      <c r="AB28" s="9" t="str">
        <f t="shared" ca="1" si="8"/>
        <v/>
      </c>
      <c r="AC28" s="9" t="str">
        <f t="shared" ca="1" si="9"/>
        <v/>
      </c>
      <c r="AD28" s="9" t="str">
        <f t="shared" ca="1" si="10"/>
        <v/>
      </c>
      <c r="AE28" s="9" t="str">
        <f t="shared" ca="1" si="11"/>
        <v/>
      </c>
      <c r="AF28" s="9" t="str">
        <f t="shared" ca="1" si="12"/>
        <v/>
      </c>
      <c r="AG28" s="9" t="str">
        <f t="shared" ca="1" si="13"/>
        <v/>
      </c>
      <c r="AH28" s="9">
        <f t="shared" ca="1" si="14"/>
        <v>0</v>
      </c>
    </row>
    <row r="29" spans="2:34" x14ac:dyDescent="0.25">
      <c r="B29" s="7"/>
      <c r="C29" s="7"/>
      <c r="D29" s="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T29" s="9" t="str">
        <f t="shared" ca="1" si="0"/>
        <v/>
      </c>
      <c r="U29" s="9" t="str">
        <f t="shared" ca="1" si="1"/>
        <v/>
      </c>
      <c r="V29" s="9" t="str">
        <f t="shared" ca="1" si="2"/>
        <v/>
      </c>
      <c r="W29" s="9" t="str">
        <f t="shared" ca="1" si="3"/>
        <v/>
      </c>
      <c r="X29" s="9" t="str">
        <f t="shared" ca="1" si="4"/>
        <v/>
      </c>
      <c r="Y29" s="9" t="str">
        <f t="shared" ca="1" si="5"/>
        <v/>
      </c>
      <c r="Z29" s="9" t="str">
        <f t="shared" ca="1" si="6"/>
        <v/>
      </c>
      <c r="AA29" s="9" t="str">
        <f t="shared" ca="1" si="7"/>
        <v/>
      </c>
      <c r="AB29" s="9" t="str">
        <f t="shared" ca="1" si="8"/>
        <v/>
      </c>
      <c r="AC29" s="9" t="str">
        <f t="shared" ca="1" si="9"/>
        <v/>
      </c>
      <c r="AD29" s="9" t="str">
        <f t="shared" ca="1" si="10"/>
        <v/>
      </c>
      <c r="AE29" s="9" t="str">
        <f t="shared" ca="1" si="11"/>
        <v/>
      </c>
      <c r="AF29" s="9" t="str">
        <f t="shared" ca="1" si="12"/>
        <v/>
      </c>
      <c r="AG29" s="9" t="str">
        <f t="shared" ca="1" si="13"/>
        <v/>
      </c>
      <c r="AH29" s="9">
        <f t="shared" ca="1" si="14"/>
        <v>0</v>
      </c>
    </row>
    <row r="30" spans="2:34" x14ac:dyDescent="0.25">
      <c r="B30" s="7"/>
      <c r="C30" s="7"/>
      <c r="D30" s="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T30" s="9" t="str">
        <f t="shared" ca="1" si="0"/>
        <v/>
      </c>
      <c r="U30" s="9" t="str">
        <f t="shared" ca="1" si="1"/>
        <v/>
      </c>
      <c r="V30" s="9" t="str">
        <f t="shared" ca="1" si="2"/>
        <v/>
      </c>
      <c r="W30" s="9" t="str">
        <f t="shared" ca="1" si="3"/>
        <v/>
      </c>
      <c r="X30" s="9" t="str">
        <f t="shared" ca="1" si="4"/>
        <v/>
      </c>
      <c r="Y30" s="9" t="str">
        <f t="shared" ca="1" si="5"/>
        <v/>
      </c>
      <c r="Z30" s="9" t="str">
        <f t="shared" ca="1" si="6"/>
        <v/>
      </c>
      <c r="AA30" s="9" t="str">
        <f t="shared" ca="1" si="7"/>
        <v/>
      </c>
      <c r="AB30" s="9" t="str">
        <f t="shared" ca="1" si="8"/>
        <v/>
      </c>
      <c r="AC30" s="9" t="str">
        <f t="shared" ca="1" si="9"/>
        <v/>
      </c>
      <c r="AD30" s="9" t="str">
        <f t="shared" ca="1" si="10"/>
        <v/>
      </c>
      <c r="AE30" s="9" t="str">
        <f t="shared" ca="1" si="11"/>
        <v/>
      </c>
      <c r="AF30" s="9" t="str">
        <f t="shared" ca="1" si="12"/>
        <v/>
      </c>
      <c r="AG30" s="9" t="str">
        <f t="shared" ca="1" si="13"/>
        <v/>
      </c>
      <c r="AH30" s="9">
        <f t="shared" ca="1" si="14"/>
        <v>0</v>
      </c>
    </row>
    <row r="31" spans="2:34" x14ac:dyDescent="0.25">
      <c r="B31" s="7"/>
      <c r="C31" s="7"/>
      <c r="D31" s="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T31" s="9" t="str">
        <f t="shared" ca="1" si="0"/>
        <v/>
      </c>
      <c r="U31" s="9" t="str">
        <f t="shared" ca="1" si="1"/>
        <v/>
      </c>
      <c r="V31" s="9" t="str">
        <f t="shared" ca="1" si="2"/>
        <v/>
      </c>
      <c r="W31" s="9" t="str">
        <f t="shared" ca="1" si="3"/>
        <v/>
      </c>
      <c r="X31" s="9" t="str">
        <f t="shared" ca="1" si="4"/>
        <v/>
      </c>
      <c r="Y31" s="9" t="str">
        <f t="shared" ca="1" si="5"/>
        <v/>
      </c>
      <c r="Z31" s="9" t="str">
        <f t="shared" ca="1" si="6"/>
        <v/>
      </c>
      <c r="AA31" s="9" t="str">
        <f t="shared" ca="1" si="7"/>
        <v/>
      </c>
      <c r="AB31" s="9" t="str">
        <f t="shared" ca="1" si="8"/>
        <v/>
      </c>
      <c r="AC31" s="9" t="str">
        <f t="shared" ca="1" si="9"/>
        <v/>
      </c>
      <c r="AD31" s="9" t="str">
        <f t="shared" ca="1" si="10"/>
        <v/>
      </c>
      <c r="AE31" s="9" t="str">
        <f t="shared" ca="1" si="11"/>
        <v/>
      </c>
      <c r="AF31" s="9" t="str">
        <f t="shared" ca="1" si="12"/>
        <v/>
      </c>
      <c r="AG31" s="9" t="str">
        <f t="shared" ca="1" si="13"/>
        <v/>
      </c>
      <c r="AH31" s="9">
        <f t="shared" ca="1" si="14"/>
        <v>0</v>
      </c>
    </row>
    <row r="32" spans="2:34" x14ac:dyDescent="0.25">
      <c r="B32" s="7"/>
      <c r="C32" s="7"/>
      <c r="D32" s="7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T32" s="9" t="str">
        <f t="shared" ca="1" si="0"/>
        <v/>
      </c>
      <c r="U32" s="9" t="str">
        <f t="shared" ca="1" si="1"/>
        <v/>
      </c>
      <c r="V32" s="9" t="str">
        <f t="shared" ca="1" si="2"/>
        <v/>
      </c>
      <c r="W32" s="9" t="str">
        <f t="shared" ca="1" si="3"/>
        <v/>
      </c>
      <c r="X32" s="9" t="str">
        <f t="shared" ca="1" si="4"/>
        <v/>
      </c>
      <c r="Y32" s="9" t="str">
        <f t="shared" ca="1" si="5"/>
        <v/>
      </c>
      <c r="Z32" s="9" t="str">
        <f t="shared" ca="1" si="6"/>
        <v/>
      </c>
      <c r="AA32" s="9" t="str">
        <f t="shared" ca="1" si="7"/>
        <v/>
      </c>
      <c r="AB32" s="9" t="str">
        <f t="shared" ca="1" si="8"/>
        <v/>
      </c>
      <c r="AC32" s="9" t="str">
        <f t="shared" ca="1" si="9"/>
        <v/>
      </c>
      <c r="AD32" s="9" t="str">
        <f t="shared" ca="1" si="10"/>
        <v/>
      </c>
      <c r="AE32" s="9" t="str">
        <f t="shared" ca="1" si="11"/>
        <v/>
      </c>
      <c r="AF32" s="9" t="str">
        <f t="shared" ca="1" si="12"/>
        <v/>
      </c>
      <c r="AG32" s="9" t="str">
        <f t="shared" ca="1" si="13"/>
        <v/>
      </c>
      <c r="AH32" s="9">
        <f t="shared" ca="1" si="14"/>
        <v>0</v>
      </c>
    </row>
    <row r="33" spans="2:34" x14ac:dyDescent="0.25">
      <c r="B33" s="7"/>
      <c r="C33" s="7"/>
      <c r="D33" s="7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T33" s="9" t="str">
        <f t="shared" ca="1" si="0"/>
        <v/>
      </c>
      <c r="U33" s="9" t="str">
        <f t="shared" ca="1" si="1"/>
        <v/>
      </c>
      <c r="V33" s="9" t="str">
        <f t="shared" ca="1" si="2"/>
        <v/>
      </c>
      <c r="W33" s="9" t="str">
        <f t="shared" ca="1" si="3"/>
        <v/>
      </c>
      <c r="X33" s="9" t="str">
        <f t="shared" ca="1" si="4"/>
        <v/>
      </c>
      <c r="Y33" s="9" t="str">
        <f t="shared" ca="1" si="5"/>
        <v/>
      </c>
      <c r="Z33" s="9" t="str">
        <f t="shared" ca="1" si="6"/>
        <v/>
      </c>
      <c r="AA33" s="9" t="str">
        <f t="shared" ca="1" si="7"/>
        <v/>
      </c>
      <c r="AB33" s="9" t="str">
        <f t="shared" ca="1" si="8"/>
        <v/>
      </c>
      <c r="AC33" s="9" t="str">
        <f t="shared" ca="1" si="9"/>
        <v/>
      </c>
      <c r="AD33" s="9" t="str">
        <f t="shared" ca="1" si="10"/>
        <v/>
      </c>
      <c r="AE33" s="9" t="str">
        <f t="shared" ca="1" si="11"/>
        <v/>
      </c>
      <c r="AF33" s="9" t="str">
        <f t="shared" ca="1" si="12"/>
        <v/>
      </c>
      <c r="AG33" s="9" t="str">
        <f t="shared" ca="1" si="13"/>
        <v/>
      </c>
      <c r="AH33" s="9">
        <f t="shared" ca="1" si="14"/>
        <v>0</v>
      </c>
    </row>
    <row r="34" spans="2:34" x14ac:dyDescent="0.25">
      <c r="B34" s="7"/>
      <c r="C34" s="7"/>
      <c r="D34" s="7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T34" s="9" t="str">
        <f t="shared" ca="1" si="0"/>
        <v/>
      </c>
      <c r="U34" s="9" t="str">
        <f t="shared" ca="1" si="1"/>
        <v/>
      </c>
      <c r="V34" s="9" t="str">
        <f t="shared" ca="1" si="2"/>
        <v/>
      </c>
      <c r="W34" s="9" t="str">
        <f t="shared" ca="1" si="3"/>
        <v/>
      </c>
      <c r="X34" s="9" t="str">
        <f t="shared" ca="1" si="4"/>
        <v/>
      </c>
      <c r="Y34" s="9" t="str">
        <f t="shared" ca="1" si="5"/>
        <v/>
      </c>
      <c r="Z34" s="9" t="str">
        <f t="shared" ca="1" si="6"/>
        <v/>
      </c>
      <c r="AA34" s="9" t="str">
        <f t="shared" ca="1" si="7"/>
        <v/>
      </c>
      <c r="AB34" s="9" t="str">
        <f t="shared" ca="1" si="8"/>
        <v/>
      </c>
      <c r="AC34" s="9" t="str">
        <f t="shared" ca="1" si="9"/>
        <v/>
      </c>
      <c r="AD34" s="9" t="str">
        <f t="shared" ca="1" si="10"/>
        <v/>
      </c>
      <c r="AE34" s="9" t="str">
        <f t="shared" ca="1" si="11"/>
        <v/>
      </c>
      <c r="AF34" s="9" t="str">
        <f t="shared" ca="1" si="12"/>
        <v/>
      </c>
      <c r="AG34" s="9" t="str">
        <f t="shared" ca="1" si="13"/>
        <v/>
      </c>
      <c r="AH34" s="9">
        <f t="shared" ca="1" si="14"/>
        <v>0</v>
      </c>
    </row>
    <row r="35" spans="2:34" x14ac:dyDescent="0.25">
      <c r="B35" s="7"/>
      <c r="C35" s="7"/>
      <c r="D35" s="7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9" t="str">
        <f t="shared" ca="1" si="0"/>
        <v/>
      </c>
      <c r="U35" s="9" t="str">
        <f t="shared" ca="1" si="1"/>
        <v/>
      </c>
      <c r="V35" s="9" t="str">
        <f t="shared" ca="1" si="2"/>
        <v/>
      </c>
      <c r="W35" s="9" t="str">
        <f t="shared" ca="1" si="3"/>
        <v/>
      </c>
      <c r="X35" s="9" t="str">
        <f t="shared" ca="1" si="4"/>
        <v/>
      </c>
      <c r="Y35" s="9" t="str">
        <f t="shared" ca="1" si="5"/>
        <v/>
      </c>
      <c r="Z35" s="9" t="str">
        <f t="shared" ca="1" si="6"/>
        <v/>
      </c>
      <c r="AA35" s="9" t="str">
        <f t="shared" ca="1" si="7"/>
        <v/>
      </c>
      <c r="AB35" s="9" t="str">
        <f t="shared" ca="1" si="8"/>
        <v/>
      </c>
      <c r="AC35" s="9" t="str">
        <f t="shared" ca="1" si="9"/>
        <v/>
      </c>
      <c r="AD35" s="9" t="str">
        <f t="shared" ca="1" si="10"/>
        <v/>
      </c>
      <c r="AE35" s="9" t="str">
        <f t="shared" ca="1" si="11"/>
        <v/>
      </c>
      <c r="AF35" s="9" t="str">
        <f t="shared" ca="1" si="12"/>
        <v/>
      </c>
      <c r="AG35" s="9" t="str">
        <f t="shared" ca="1" si="13"/>
        <v/>
      </c>
      <c r="AH35" s="9">
        <f t="shared" ca="1" si="14"/>
        <v>0</v>
      </c>
    </row>
    <row r="36" spans="2:34" x14ac:dyDescent="0.25">
      <c r="B36" s="7"/>
      <c r="C36" s="7"/>
      <c r="D36" s="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9" t="str">
        <f t="shared" ca="1" si="0"/>
        <v/>
      </c>
      <c r="U36" s="9" t="str">
        <f t="shared" ca="1" si="1"/>
        <v/>
      </c>
      <c r="V36" s="9" t="str">
        <f t="shared" ca="1" si="2"/>
        <v/>
      </c>
      <c r="W36" s="9" t="str">
        <f t="shared" ca="1" si="3"/>
        <v/>
      </c>
      <c r="X36" s="9" t="str">
        <f t="shared" ca="1" si="4"/>
        <v/>
      </c>
      <c r="Y36" s="9" t="str">
        <f t="shared" ca="1" si="5"/>
        <v/>
      </c>
      <c r="Z36" s="9" t="str">
        <f t="shared" ca="1" si="6"/>
        <v/>
      </c>
      <c r="AA36" s="9" t="str">
        <f t="shared" ca="1" si="7"/>
        <v/>
      </c>
      <c r="AB36" s="9" t="str">
        <f t="shared" ca="1" si="8"/>
        <v/>
      </c>
      <c r="AC36" s="9" t="str">
        <f t="shared" ca="1" si="9"/>
        <v/>
      </c>
      <c r="AD36" s="9" t="str">
        <f t="shared" ca="1" si="10"/>
        <v/>
      </c>
      <c r="AE36" s="9" t="str">
        <f t="shared" ca="1" si="11"/>
        <v/>
      </c>
      <c r="AF36" s="9" t="str">
        <f t="shared" ca="1" si="12"/>
        <v/>
      </c>
      <c r="AG36" s="9" t="str">
        <f t="shared" ca="1" si="13"/>
        <v/>
      </c>
      <c r="AH36" s="9">
        <f t="shared" ca="1" si="14"/>
        <v>0</v>
      </c>
    </row>
    <row r="37" spans="2:34" x14ac:dyDescent="0.25">
      <c r="B37" s="7"/>
      <c r="C37" s="7"/>
      <c r="D37" s="7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9" t="str">
        <f t="shared" ca="1" si="0"/>
        <v/>
      </c>
      <c r="U37" s="9" t="str">
        <f t="shared" ca="1" si="1"/>
        <v/>
      </c>
      <c r="V37" s="9" t="str">
        <f t="shared" ca="1" si="2"/>
        <v/>
      </c>
      <c r="W37" s="9" t="str">
        <f t="shared" ca="1" si="3"/>
        <v/>
      </c>
      <c r="X37" s="9" t="str">
        <f t="shared" ca="1" si="4"/>
        <v/>
      </c>
      <c r="Y37" s="9" t="str">
        <f t="shared" ca="1" si="5"/>
        <v/>
      </c>
      <c r="Z37" s="9" t="str">
        <f t="shared" ca="1" si="6"/>
        <v/>
      </c>
      <c r="AA37" s="9" t="str">
        <f t="shared" ca="1" si="7"/>
        <v/>
      </c>
      <c r="AB37" s="9" t="str">
        <f t="shared" ca="1" si="8"/>
        <v/>
      </c>
      <c r="AC37" s="9" t="str">
        <f t="shared" ca="1" si="9"/>
        <v/>
      </c>
      <c r="AD37" s="9" t="str">
        <f t="shared" ca="1" si="10"/>
        <v/>
      </c>
      <c r="AE37" s="9" t="str">
        <f t="shared" ca="1" si="11"/>
        <v/>
      </c>
      <c r="AF37" s="9" t="str">
        <f t="shared" ca="1" si="12"/>
        <v/>
      </c>
      <c r="AG37" s="9" t="str">
        <f t="shared" ca="1" si="13"/>
        <v/>
      </c>
      <c r="AH37" s="9">
        <f t="shared" ca="1" si="14"/>
        <v>0</v>
      </c>
    </row>
    <row r="38" spans="2:34" x14ac:dyDescent="0.25">
      <c r="B38" s="7"/>
      <c r="C38" s="7"/>
      <c r="D38" s="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9" t="str">
        <f t="shared" ca="1" si="0"/>
        <v/>
      </c>
      <c r="U38" s="9" t="str">
        <f t="shared" ca="1" si="1"/>
        <v/>
      </c>
      <c r="V38" s="9" t="str">
        <f t="shared" ca="1" si="2"/>
        <v/>
      </c>
      <c r="W38" s="9" t="str">
        <f t="shared" ca="1" si="3"/>
        <v/>
      </c>
      <c r="X38" s="9" t="str">
        <f t="shared" ca="1" si="4"/>
        <v/>
      </c>
      <c r="Y38" s="9" t="str">
        <f t="shared" ca="1" si="5"/>
        <v/>
      </c>
      <c r="Z38" s="9" t="str">
        <f t="shared" ca="1" si="6"/>
        <v/>
      </c>
      <c r="AA38" s="9" t="str">
        <f t="shared" ca="1" si="7"/>
        <v/>
      </c>
      <c r="AB38" s="9" t="str">
        <f t="shared" ca="1" si="8"/>
        <v/>
      </c>
      <c r="AC38" s="9" t="str">
        <f t="shared" ca="1" si="9"/>
        <v/>
      </c>
      <c r="AD38" s="9" t="str">
        <f t="shared" ca="1" si="10"/>
        <v/>
      </c>
      <c r="AE38" s="9" t="str">
        <f t="shared" ca="1" si="11"/>
        <v/>
      </c>
      <c r="AF38" s="9" t="str">
        <f t="shared" ca="1" si="12"/>
        <v/>
      </c>
      <c r="AG38" s="9" t="str">
        <f t="shared" ca="1" si="13"/>
        <v/>
      </c>
      <c r="AH38" s="9">
        <f t="shared" ca="1" si="14"/>
        <v>0</v>
      </c>
    </row>
    <row r="39" spans="2:34" x14ac:dyDescent="0.25">
      <c r="B39" s="7"/>
      <c r="C39" s="7"/>
      <c r="D39" s="7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9" t="str">
        <f t="shared" ca="1" si="0"/>
        <v/>
      </c>
      <c r="U39" s="9" t="str">
        <f t="shared" ca="1" si="1"/>
        <v/>
      </c>
      <c r="V39" s="9" t="str">
        <f t="shared" ca="1" si="2"/>
        <v/>
      </c>
      <c r="W39" s="9" t="str">
        <f t="shared" ca="1" si="3"/>
        <v/>
      </c>
      <c r="X39" s="9" t="str">
        <f t="shared" ca="1" si="4"/>
        <v/>
      </c>
      <c r="Y39" s="9" t="str">
        <f t="shared" ca="1" si="5"/>
        <v/>
      </c>
      <c r="Z39" s="9" t="str">
        <f t="shared" ca="1" si="6"/>
        <v/>
      </c>
      <c r="AA39" s="9" t="str">
        <f t="shared" ca="1" si="7"/>
        <v/>
      </c>
      <c r="AB39" s="9" t="str">
        <f t="shared" ca="1" si="8"/>
        <v/>
      </c>
      <c r="AC39" s="9" t="str">
        <f t="shared" ca="1" si="9"/>
        <v/>
      </c>
      <c r="AD39" s="9" t="str">
        <f t="shared" ca="1" si="10"/>
        <v/>
      </c>
      <c r="AE39" s="9" t="str">
        <f t="shared" ca="1" si="11"/>
        <v/>
      </c>
      <c r="AF39" s="9" t="str">
        <f t="shared" ca="1" si="12"/>
        <v/>
      </c>
      <c r="AG39" s="9" t="str">
        <f t="shared" ca="1" si="13"/>
        <v/>
      </c>
      <c r="AH39" s="9">
        <f t="shared" ca="1" si="14"/>
        <v>0</v>
      </c>
    </row>
    <row r="40" spans="2:34" x14ac:dyDescent="0.25">
      <c r="B40" s="7"/>
      <c r="C40" s="7"/>
      <c r="D40" s="7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9" t="str">
        <f t="shared" ca="1" si="0"/>
        <v/>
      </c>
      <c r="U40" s="9" t="str">
        <f t="shared" ca="1" si="1"/>
        <v/>
      </c>
      <c r="V40" s="9" t="str">
        <f t="shared" ca="1" si="2"/>
        <v/>
      </c>
      <c r="W40" s="9" t="str">
        <f t="shared" ca="1" si="3"/>
        <v/>
      </c>
      <c r="X40" s="9" t="str">
        <f t="shared" ca="1" si="4"/>
        <v/>
      </c>
      <c r="Y40" s="9" t="str">
        <f t="shared" ca="1" si="5"/>
        <v/>
      </c>
      <c r="Z40" s="9" t="str">
        <f t="shared" ca="1" si="6"/>
        <v/>
      </c>
      <c r="AA40" s="9" t="str">
        <f t="shared" ca="1" si="7"/>
        <v/>
      </c>
      <c r="AB40" s="9" t="str">
        <f t="shared" ca="1" si="8"/>
        <v/>
      </c>
      <c r="AC40" s="9" t="str">
        <f t="shared" ca="1" si="9"/>
        <v/>
      </c>
      <c r="AD40" s="9" t="str">
        <f t="shared" ca="1" si="10"/>
        <v/>
      </c>
      <c r="AE40" s="9" t="str">
        <f t="shared" ca="1" si="11"/>
        <v/>
      </c>
      <c r="AF40" s="9" t="str">
        <f t="shared" ca="1" si="12"/>
        <v/>
      </c>
      <c r="AG40" s="9" t="str">
        <f t="shared" ca="1" si="13"/>
        <v/>
      </c>
      <c r="AH40" s="9">
        <f t="shared" ca="1" si="14"/>
        <v>0</v>
      </c>
    </row>
    <row r="41" spans="2:34" x14ac:dyDescent="0.25">
      <c r="B41" s="7"/>
      <c r="C41" s="7"/>
      <c r="D41" s="7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T41" s="9" t="str">
        <f t="shared" ca="1" si="0"/>
        <v/>
      </c>
      <c r="U41" s="9" t="str">
        <f t="shared" ca="1" si="1"/>
        <v/>
      </c>
      <c r="V41" s="9" t="str">
        <f t="shared" ca="1" si="2"/>
        <v/>
      </c>
      <c r="W41" s="9" t="str">
        <f t="shared" ca="1" si="3"/>
        <v/>
      </c>
      <c r="X41" s="9" t="str">
        <f t="shared" ca="1" si="4"/>
        <v/>
      </c>
      <c r="Y41" s="9" t="str">
        <f t="shared" ca="1" si="5"/>
        <v/>
      </c>
      <c r="Z41" s="9" t="str">
        <f t="shared" ca="1" si="6"/>
        <v/>
      </c>
      <c r="AA41" s="9" t="str">
        <f t="shared" ca="1" si="7"/>
        <v/>
      </c>
      <c r="AB41" s="9" t="str">
        <f t="shared" ca="1" si="8"/>
        <v/>
      </c>
      <c r="AC41" s="9" t="str">
        <f t="shared" ca="1" si="9"/>
        <v/>
      </c>
      <c r="AD41" s="9" t="str">
        <f t="shared" ca="1" si="10"/>
        <v/>
      </c>
      <c r="AE41" s="9" t="str">
        <f t="shared" ca="1" si="11"/>
        <v/>
      </c>
      <c r="AF41" s="9" t="str">
        <f t="shared" ca="1" si="12"/>
        <v/>
      </c>
      <c r="AG41" s="9" t="str">
        <f t="shared" ca="1" si="13"/>
        <v/>
      </c>
      <c r="AH41" s="9">
        <f t="shared" ca="1" si="14"/>
        <v>0</v>
      </c>
    </row>
    <row r="42" spans="2:34" x14ac:dyDescent="0.25">
      <c r="B42" s="7"/>
      <c r="C42" s="7"/>
      <c r="D42" s="7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T42" s="9" t="str">
        <f t="shared" ca="1" si="0"/>
        <v/>
      </c>
      <c r="U42" s="9" t="str">
        <f t="shared" ca="1" si="1"/>
        <v/>
      </c>
      <c r="V42" s="9" t="str">
        <f t="shared" ca="1" si="2"/>
        <v/>
      </c>
      <c r="W42" s="9" t="str">
        <f t="shared" ca="1" si="3"/>
        <v/>
      </c>
      <c r="X42" s="9" t="str">
        <f t="shared" ca="1" si="4"/>
        <v/>
      </c>
      <c r="Y42" s="9" t="str">
        <f t="shared" ca="1" si="5"/>
        <v/>
      </c>
      <c r="Z42" s="9" t="str">
        <f t="shared" ca="1" si="6"/>
        <v/>
      </c>
      <c r="AA42" s="9" t="str">
        <f t="shared" ca="1" si="7"/>
        <v/>
      </c>
      <c r="AB42" s="9" t="str">
        <f t="shared" ca="1" si="8"/>
        <v/>
      </c>
      <c r="AC42" s="9" t="str">
        <f t="shared" ca="1" si="9"/>
        <v/>
      </c>
      <c r="AD42" s="9" t="str">
        <f t="shared" ca="1" si="10"/>
        <v/>
      </c>
      <c r="AE42" s="9" t="str">
        <f t="shared" ca="1" si="11"/>
        <v/>
      </c>
      <c r="AF42" s="9" t="str">
        <f t="shared" ca="1" si="12"/>
        <v/>
      </c>
      <c r="AG42" s="9" t="str">
        <f t="shared" ca="1" si="13"/>
        <v/>
      </c>
      <c r="AH42" s="9">
        <f t="shared" ca="1" si="14"/>
        <v>0</v>
      </c>
    </row>
    <row r="43" spans="2:34" x14ac:dyDescent="0.25">
      <c r="B43" s="7"/>
      <c r="C43" s="7"/>
      <c r="D43" s="7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T43" s="9" t="str">
        <f t="shared" ca="1" si="0"/>
        <v/>
      </c>
      <c r="U43" s="9" t="str">
        <f t="shared" ca="1" si="1"/>
        <v/>
      </c>
      <c r="V43" s="9" t="str">
        <f t="shared" ca="1" si="2"/>
        <v/>
      </c>
      <c r="W43" s="9" t="str">
        <f t="shared" ca="1" si="3"/>
        <v/>
      </c>
      <c r="X43" s="9" t="str">
        <f t="shared" ca="1" si="4"/>
        <v/>
      </c>
      <c r="Y43" s="9" t="str">
        <f t="shared" ca="1" si="5"/>
        <v/>
      </c>
      <c r="Z43" s="9" t="str">
        <f t="shared" ca="1" si="6"/>
        <v/>
      </c>
      <c r="AA43" s="9" t="str">
        <f t="shared" ca="1" si="7"/>
        <v/>
      </c>
      <c r="AB43" s="9" t="str">
        <f t="shared" ca="1" si="8"/>
        <v/>
      </c>
      <c r="AC43" s="9" t="str">
        <f t="shared" ca="1" si="9"/>
        <v/>
      </c>
      <c r="AD43" s="9" t="str">
        <f t="shared" ca="1" si="10"/>
        <v/>
      </c>
      <c r="AE43" s="9" t="str">
        <f t="shared" ca="1" si="11"/>
        <v/>
      </c>
      <c r="AF43" s="9" t="str">
        <f t="shared" ca="1" si="12"/>
        <v/>
      </c>
      <c r="AG43" s="9" t="str">
        <f t="shared" ca="1" si="13"/>
        <v/>
      </c>
      <c r="AH43" s="9">
        <f t="shared" ca="1" si="14"/>
        <v>0</v>
      </c>
    </row>
    <row r="44" spans="2:34" x14ac:dyDescent="0.25">
      <c r="B44" s="7"/>
      <c r="C44" s="7"/>
      <c r="D44" s="7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T44" s="9" t="str">
        <f t="shared" ca="1" si="0"/>
        <v/>
      </c>
      <c r="U44" s="9" t="str">
        <f t="shared" ca="1" si="1"/>
        <v/>
      </c>
      <c r="V44" s="9" t="str">
        <f t="shared" ca="1" si="2"/>
        <v/>
      </c>
      <c r="W44" s="9" t="str">
        <f t="shared" ca="1" si="3"/>
        <v/>
      </c>
      <c r="X44" s="9" t="str">
        <f t="shared" ca="1" si="4"/>
        <v/>
      </c>
      <c r="Y44" s="9" t="str">
        <f t="shared" ca="1" si="5"/>
        <v/>
      </c>
      <c r="Z44" s="9" t="str">
        <f t="shared" ca="1" si="6"/>
        <v/>
      </c>
      <c r="AA44" s="9" t="str">
        <f t="shared" ca="1" si="7"/>
        <v/>
      </c>
      <c r="AB44" s="9" t="str">
        <f t="shared" ca="1" si="8"/>
        <v/>
      </c>
      <c r="AC44" s="9" t="str">
        <f t="shared" ca="1" si="9"/>
        <v/>
      </c>
      <c r="AD44" s="9" t="str">
        <f t="shared" ca="1" si="10"/>
        <v/>
      </c>
      <c r="AE44" s="9" t="str">
        <f t="shared" ca="1" si="11"/>
        <v/>
      </c>
      <c r="AF44" s="9" t="str">
        <f t="shared" ca="1" si="12"/>
        <v/>
      </c>
      <c r="AG44" s="9" t="str">
        <f t="shared" ca="1" si="13"/>
        <v/>
      </c>
      <c r="AH44" s="9">
        <f t="shared" ca="1" si="14"/>
        <v>0</v>
      </c>
    </row>
    <row r="45" spans="2:34" x14ac:dyDescent="0.25">
      <c r="B45" s="7"/>
      <c r="C45" s="7"/>
      <c r="D45" s="7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T45" s="9" t="str">
        <f t="shared" ca="1" si="0"/>
        <v/>
      </c>
      <c r="U45" s="9" t="str">
        <f t="shared" ca="1" si="1"/>
        <v/>
      </c>
      <c r="V45" s="9" t="str">
        <f t="shared" ca="1" si="2"/>
        <v/>
      </c>
      <c r="W45" s="9" t="str">
        <f t="shared" ca="1" si="3"/>
        <v/>
      </c>
      <c r="X45" s="9" t="str">
        <f t="shared" ca="1" si="4"/>
        <v/>
      </c>
      <c r="Y45" s="9" t="str">
        <f t="shared" ca="1" si="5"/>
        <v/>
      </c>
      <c r="Z45" s="9" t="str">
        <f t="shared" ca="1" si="6"/>
        <v/>
      </c>
      <c r="AA45" s="9" t="str">
        <f t="shared" ca="1" si="7"/>
        <v/>
      </c>
      <c r="AB45" s="9" t="str">
        <f t="shared" ca="1" si="8"/>
        <v/>
      </c>
      <c r="AC45" s="9" t="str">
        <f t="shared" ca="1" si="9"/>
        <v/>
      </c>
      <c r="AD45" s="9" t="str">
        <f t="shared" ca="1" si="10"/>
        <v/>
      </c>
      <c r="AE45" s="9" t="str">
        <f t="shared" ca="1" si="11"/>
        <v/>
      </c>
      <c r="AF45" s="9" t="str">
        <f t="shared" ca="1" si="12"/>
        <v/>
      </c>
      <c r="AG45" s="9" t="str">
        <f t="shared" ca="1" si="13"/>
        <v/>
      </c>
      <c r="AH45" s="9">
        <f t="shared" ca="1" si="14"/>
        <v>0</v>
      </c>
    </row>
    <row r="46" spans="2:34" x14ac:dyDescent="0.25">
      <c r="B46" s="7"/>
      <c r="C46" s="7"/>
      <c r="D46" s="7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T46" s="9" t="str">
        <f t="shared" ca="1" si="0"/>
        <v/>
      </c>
      <c r="U46" s="9" t="str">
        <f t="shared" ca="1" si="1"/>
        <v/>
      </c>
      <c r="V46" s="9" t="str">
        <f t="shared" ca="1" si="2"/>
        <v/>
      </c>
      <c r="W46" s="9" t="str">
        <f t="shared" ca="1" si="3"/>
        <v/>
      </c>
      <c r="X46" s="9" t="str">
        <f t="shared" ca="1" si="4"/>
        <v/>
      </c>
      <c r="Y46" s="9" t="str">
        <f t="shared" ca="1" si="5"/>
        <v/>
      </c>
      <c r="Z46" s="9" t="str">
        <f t="shared" ca="1" si="6"/>
        <v/>
      </c>
      <c r="AA46" s="9" t="str">
        <f t="shared" ca="1" si="7"/>
        <v/>
      </c>
      <c r="AB46" s="9" t="str">
        <f t="shared" ca="1" si="8"/>
        <v/>
      </c>
      <c r="AC46" s="9" t="str">
        <f t="shared" ca="1" si="9"/>
        <v/>
      </c>
      <c r="AD46" s="9" t="str">
        <f t="shared" ca="1" si="10"/>
        <v/>
      </c>
      <c r="AE46" s="9" t="str">
        <f t="shared" ca="1" si="11"/>
        <v/>
      </c>
      <c r="AF46" s="9" t="str">
        <f t="shared" ca="1" si="12"/>
        <v/>
      </c>
      <c r="AG46" s="9" t="str">
        <f t="shared" ca="1" si="13"/>
        <v/>
      </c>
      <c r="AH46" s="9">
        <f t="shared" ca="1" si="14"/>
        <v>0</v>
      </c>
    </row>
    <row r="47" spans="2:34" x14ac:dyDescent="0.25">
      <c r="B47" s="7"/>
      <c r="C47" s="7"/>
      <c r="D47" s="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T47" s="9" t="str">
        <f t="shared" ca="1" si="0"/>
        <v/>
      </c>
      <c r="U47" s="9" t="str">
        <f t="shared" ca="1" si="1"/>
        <v/>
      </c>
      <c r="V47" s="9" t="str">
        <f t="shared" ca="1" si="2"/>
        <v/>
      </c>
      <c r="W47" s="9" t="str">
        <f t="shared" ca="1" si="3"/>
        <v/>
      </c>
      <c r="X47" s="9" t="str">
        <f t="shared" ca="1" si="4"/>
        <v/>
      </c>
      <c r="Y47" s="9" t="str">
        <f t="shared" ca="1" si="5"/>
        <v/>
      </c>
      <c r="Z47" s="9" t="str">
        <f t="shared" ca="1" si="6"/>
        <v/>
      </c>
      <c r="AA47" s="9" t="str">
        <f t="shared" ca="1" si="7"/>
        <v/>
      </c>
      <c r="AB47" s="9" t="str">
        <f t="shared" ca="1" si="8"/>
        <v/>
      </c>
      <c r="AC47" s="9" t="str">
        <f t="shared" ca="1" si="9"/>
        <v/>
      </c>
      <c r="AD47" s="9" t="str">
        <f t="shared" ca="1" si="10"/>
        <v/>
      </c>
      <c r="AE47" s="9" t="str">
        <f t="shared" ca="1" si="11"/>
        <v/>
      </c>
      <c r="AF47" s="9" t="str">
        <f t="shared" ca="1" si="12"/>
        <v/>
      </c>
      <c r="AG47" s="9" t="str">
        <f t="shared" ca="1" si="13"/>
        <v/>
      </c>
      <c r="AH47" s="9">
        <f t="shared" ca="1" si="14"/>
        <v>0</v>
      </c>
    </row>
    <row r="48" spans="2:34" x14ac:dyDescent="0.25">
      <c r="B48" s="7"/>
      <c r="C48" s="7"/>
      <c r="D48" s="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T48" s="9" t="str">
        <f t="shared" ca="1" si="0"/>
        <v/>
      </c>
      <c r="U48" s="9" t="str">
        <f t="shared" ca="1" si="1"/>
        <v/>
      </c>
      <c r="V48" s="9" t="str">
        <f t="shared" ca="1" si="2"/>
        <v/>
      </c>
      <c r="W48" s="9" t="str">
        <f t="shared" ca="1" si="3"/>
        <v/>
      </c>
      <c r="X48" s="9" t="str">
        <f t="shared" ca="1" si="4"/>
        <v/>
      </c>
      <c r="Y48" s="9" t="str">
        <f t="shared" ca="1" si="5"/>
        <v/>
      </c>
      <c r="Z48" s="9" t="str">
        <f t="shared" ca="1" si="6"/>
        <v/>
      </c>
      <c r="AA48" s="9" t="str">
        <f t="shared" ca="1" si="7"/>
        <v/>
      </c>
      <c r="AB48" s="9" t="str">
        <f t="shared" ca="1" si="8"/>
        <v/>
      </c>
      <c r="AC48" s="9" t="str">
        <f t="shared" ca="1" si="9"/>
        <v/>
      </c>
      <c r="AD48" s="9" t="str">
        <f t="shared" ca="1" si="10"/>
        <v/>
      </c>
      <c r="AE48" s="9" t="str">
        <f t="shared" ca="1" si="11"/>
        <v/>
      </c>
      <c r="AF48" s="9" t="str">
        <f t="shared" ca="1" si="12"/>
        <v/>
      </c>
      <c r="AG48" s="9" t="str">
        <f t="shared" ca="1" si="13"/>
        <v/>
      </c>
      <c r="AH48" s="9">
        <f t="shared" ca="1" si="14"/>
        <v>0</v>
      </c>
    </row>
    <row r="49" spans="2:34" x14ac:dyDescent="0.25">
      <c r="B49" s="7"/>
      <c r="C49" s="7"/>
      <c r="D49" s="7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T49" s="9" t="str">
        <f t="shared" ca="1" si="0"/>
        <v/>
      </c>
      <c r="U49" s="9" t="str">
        <f t="shared" ca="1" si="1"/>
        <v/>
      </c>
      <c r="V49" s="9" t="str">
        <f t="shared" ca="1" si="2"/>
        <v/>
      </c>
      <c r="W49" s="9" t="str">
        <f t="shared" ca="1" si="3"/>
        <v/>
      </c>
      <c r="X49" s="9" t="str">
        <f t="shared" ca="1" si="4"/>
        <v/>
      </c>
      <c r="Y49" s="9" t="str">
        <f t="shared" ca="1" si="5"/>
        <v/>
      </c>
      <c r="Z49" s="9" t="str">
        <f t="shared" ca="1" si="6"/>
        <v/>
      </c>
      <c r="AA49" s="9" t="str">
        <f t="shared" ca="1" si="7"/>
        <v/>
      </c>
      <c r="AB49" s="9" t="str">
        <f t="shared" ca="1" si="8"/>
        <v/>
      </c>
      <c r="AC49" s="9" t="str">
        <f t="shared" ca="1" si="9"/>
        <v/>
      </c>
      <c r="AD49" s="9" t="str">
        <f t="shared" ca="1" si="10"/>
        <v/>
      </c>
      <c r="AE49" s="9" t="str">
        <f t="shared" ca="1" si="11"/>
        <v/>
      </c>
      <c r="AF49" s="9" t="str">
        <f t="shared" ca="1" si="12"/>
        <v/>
      </c>
      <c r="AG49" s="9" t="str">
        <f t="shared" ca="1" si="13"/>
        <v/>
      </c>
      <c r="AH49" s="9">
        <f t="shared" ca="1" si="14"/>
        <v>0</v>
      </c>
    </row>
    <row r="50" spans="2:34" x14ac:dyDescent="0.25">
      <c r="B50" s="7"/>
      <c r="C50" s="7"/>
      <c r="D50" s="7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T50" s="9" t="str">
        <f t="shared" ca="1" si="0"/>
        <v/>
      </c>
      <c r="U50" s="9" t="str">
        <f t="shared" ca="1" si="1"/>
        <v/>
      </c>
      <c r="V50" s="9" t="str">
        <f t="shared" ca="1" si="2"/>
        <v/>
      </c>
      <c r="W50" s="9" t="str">
        <f t="shared" ca="1" si="3"/>
        <v/>
      </c>
      <c r="X50" s="9" t="str">
        <f t="shared" ca="1" si="4"/>
        <v/>
      </c>
      <c r="Y50" s="9" t="str">
        <f t="shared" ca="1" si="5"/>
        <v/>
      </c>
      <c r="Z50" s="9" t="str">
        <f t="shared" ca="1" si="6"/>
        <v/>
      </c>
      <c r="AA50" s="9" t="str">
        <f t="shared" ca="1" si="7"/>
        <v/>
      </c>
      <c r="AB50" s="9" t="str">
        <f t="shared" ca="1" si="8"/>
        <v/>
      </c>
      <c r="AC50" s="9" t="str">
        <f t="shared" ca="1" si="9"/>
        <v/>
      </c>
      <c r="AD50" s="9" t="str">
        <f t="shared" ca="1" si="10"/>
        <v/>
      </c>
      <c r="AE50" s="9" t="str">
        <f t="shared" ca="1" si="11"/>
        <v/>
      </c>
      <c r="AF50" s="9" t="str">
        <f t="shared" ca="1" si="12"/>
        <v/>
      </c>
      <c r="AG50" s="9" t="str">
        <f t="shared" ca="1" si="13"/>
        <v/>
      </c>
      <c r="AH50" s="9">
        <f t="shared" ca="1" si="14"/>
        <v>0</v>
      </c>
    </row>
    <row r="51" spans="2:34" x14ac:dyDescent="0.25">
      <c r="AH51" s="6">
        <f ca="1">SUM(AH5:AH50)</f>
        <v>0</v>
      </c>
    </row>
  </sheetData>
  <mergeCells count="2">
    <mergeCell ref="E2:R2"/>
    <mergeCell ref="B2:D2"/>
  </mergeCell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11" sqref="G11"/>
    </sheetView>
  </sheetViews>
  <sheetFormatPr defaultColWidth="9.109375" defaultRowHeight="13.2" x14ac:dyDescent="0.25"/>
  <cols>
    <col min="5" max="18" width="9.109375" style="5"/>
    <col min="20" max="22" width="9.109375" style="6"/>
    <col min="23" max="23" width="11.33203125" style="6" customWidth="1"/>
    <col min="24" max="34" width="9.109375" style="6"/>
  </cols>
  <sheetData>
    <row r="1" spans="1:34" x14ac:dyDescent="0.25"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B2" s="64" t="s">
        <v>84</v>
      </c>
      <c r="C2" s="65"/>
      <c r="D2" s="66"/>
      <c r="E2" s="61" t="s">
        <v>83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T2" s="9" t="s">
        <v>0</v>
      </c>
      <c r="U2" s="9" t="s">
        <v>0</v>
      </c>
      <c r="V2" s="9" t="s">
        <v>0</v>
      </c>
      <c r="W2" s="9" t="s">
        <v>0</v>
      </c>
      <c r="X2" s="9" t="s">
        <v>0</v>
      </c>
      <c r="Y2" s="9" t="s">
        <v>0</v>
      </c>
      <c r="Z2" s="9" t="s">
        <v>0</v>
      </c>
      <c r="AA2" s="9" t="s">
        <v>0</v>
      </c>
      <c r="AB2" s="9" t="s">
        <v>1</v>
      </c>
      <c r="AC2" s="9" t="s">
        <v>1</v>
      </c>
      <c r="AD2" s="9" t="s">
        <v>2</v>
      </c>
      <c r="AE2" s="9" t="s">
        <v>2</v>
      </c>
      <c r="AF2" s="9" t="s">
        <v>2</v>
      </c>
      <c r="AG2" s="9" t="s">
        <v>2</v>
      </c>
      <c r="AH2" s="9"/>
    </row>
    <row r="3" spans="1:34" x14ac:dyDescent="0.25">
      <c r="A3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T3" s="9" t="s">
        <v>7</v>
      </c>
      <c r="U3" s="9" t="s">
        <v>8</v>
      </c>
      <c r="V3" s="9" t="s">
        <v>9</v>
      </c>
      <c r="W3" s="9" t="s">
        <v>10</v>
      </c>
      <c r="X3" s="9" t="s">
        <v>11</v>
      </c>
      <c r="Y3" s="9" t="s">
        <v>12</v>
      </c>
      <c r="Z3" s="9" t="s">
        <v>13</v>
      </c>
      <c r="AA3" s="9" t="s">
        <v>14</v>
      </c>
      <c r="AB3" s="9" t="s">
        <v>15</v>
      </c>
      <c r="AC3" s="9" t="s">
        <v>16</v>
      </c>
      <c r="AD3" s="9" t="s">
        <v>17</v>
      </c>
      <c r="AE3" s="9" t="s">
        <v>18</v>
      </c>
      <c r="AF3" s="9" t="s">
        <v>19</v>
      </c>
      <c r="AG3" s="9" t="s">
        <v>20</v>
      </c>
      <c r="AH3" s="9" t="s">
        <v>21</v>
      </c>
    </row>
    <row r="4" spans="1:34" x14ac:dyDescent="0.25">
      <c r="B4" s="7"/>
      <c r="C4" s="7"/>
      <c r="D4" s="7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T4" s="9" t="str">
        <f t="shared" ref="T4:T50" ca="1" si="0">IF(ISBLANK(E4),"",TRUNC(1000*POWER(INDIRECT("1000b!R"&amp;(INDIRECT(T$2&amp;ROW())+22)&amp;"C"&amp;(COLUMN()),0)/E4,INDIRECT("1000b!R"&amp;(INDIRECT(T$2&amp;ROW())+22)))))</f>
        <v/>
      </c>
      <c r="U4" s="9" t="str">
        <f t="shared" ref="U4:U50" ca="1" si="1">IF(ISBLANK(F4),"",TRUNC(1000*POWER(INDIRECT("1000b!R"&amp;(INDIRECT(U$2&amp;ROW())+22)&amp;"C"&amp;(COLUMN()),0)/F4,INDIRECT("1000b!R"&amp;(INDIRECT(U$2&amp;ROW())+22)))))</f>
        <v/>
      </c>
      <c r="V4" s="9" t="str">
        <f t="shared" ref="V4:V50" ca="1" si="2">IF(ISBLANK(G4),"",TRUNC(1000*POWER(INDIRECT("1000b!R"&amp;(INDIRECT(V$2&amp;ROW())+22)&amp;"C"&amp;(COLUMN()),0)/G4,INDIRECT("1000b!R"&amp;(INDIRECT(V$2&amp;ROW())+22)))))</f>
        <v/>
      </c>
      <c r="W4" s="9" t="str">
        <f t="shared" ref="W4:W50" ca="1" si="3">IF(ISBLANK(H4),"",TRUNC(1000*POWER(INDIRECT("1000b!R"&amp;(INDIRECT(W$2&amp;ROW())+22)&amp;"C"&amp;(COLUMN()),0)/H4,INDIRECT("1000b!R"&amp;(INDIRECT(W$2&amp;ROW())+22)))))</f>
        <v/>
      </c>
      <c r="X4" s="9" t="str">
        <f t="shared" ref="X4:X50" ca="1" si="4">IF(ISBLANK(I4),"",TRUNC(1000*POWER(INDIRECT("1000b!R"&amp;(INDIRECT(X$2&amp;ROW())+22)&amp;"C"&amp;(COLUMN()),0)/I4,INDIRECT("1000b!R"&amp;(INDIRECT(X$2&amp;ROW())+22)))))</f>
        <v/>
      </c>
      <c r="Y4" s="9" t="str">
        <f t="shared" ref="Y4:Y50" ca="1" si="5">IF(ISBLANK(J4),"",TRUNC(1000*POWER(INDIRECT("1000b!R"&amp;(INDIRECT(Y$2&amp;ROW())+22)&amp;"C"&amp;(COLUMN()),0)/J4,INDIRECT("1000b!R"&amp;(INDIRECT(Y$2&amp;ROW())+22)))))</f>
        <v/>
      </c>
      <c r="Z4" s="9" t="str">
        <f t="shared" ref="Z4:Z50" ca="1" si="6">IF(ISBLANK(K4),"",TRUNC(1000*POWER(INDIRECT("1000b!R"&amp;(INDIRECT(Z$2&amp;ROW())+22)&amp;"C"&amp;(COLUMN()),0)/K4,INDIRECT("1000b!R"&amp;(INDIRECT(Z$2&amp;ROW())+22)))))</f>
        <v/>
      </c>
      <c r="AA4" s="9" t="str">
        <f t="shared" ref="AA4:AA50" ca="1" si="7">IF(ISBLANK(L4),"",TRUNC(1000*POWER(INDIRECT("1000b!R"&amp;(INDIRECT(AA$2&amp;ROW())+22)&amp;"C"&amp;(COLUMN()),0)/L4,INDIRECT("1000b!R"&amp;(INDIRECT(AA$2&amp;ROW())+22)))))</f>
        <v/>
      </c>
      <c r="AB4" s="9" t="str">
        <f t="shared" ref="AB4:AB50" ca="1" si="8">IF(ISBLANK(M4),"",TRUNC(1000*POWER(INDIRECT("1000b!R"&amp;(INDIRECT(AB$2&amp;ROW())+22)&amp;"C"&amp;(COLUMN()),0)/M4,INDIRECT("1000b!R"&amp;(INDIRECT(AB$2&amp;ROW())+22)))))</f>
        <v/>
      </c>
      <c r="AC4" s="9" t="str">
        <f t="shared" ref="AC4:AC50" ca="1" si="9">IF(ISBLANK(N4),"",TRUNC(1000*POWER(INDIRECT("1000b!R"&amp;(INDIRECT(AC$2&amp;ROW())+22)&amp;"C"&amp;(COLUMN()),0)/N4,INDIRECT("1000b!R"&amp;(INDIRECT(AC$2&amp;ROW())+22)))))</f>
        <v/>
      </c>
      <c r="AD4" s="9" t="str">
        <f t="shared" ref="AD4:AD50" ca="1" si="10">IF(ISBLANK(O4),"",TRUNC(1000*POWER(INDIRECT("1000b!R"&amp;(INDIRECT(AD$2&amp;ROW())+22)&amp;"C"&amp;(COLUMN()),0)/O4,INDIRECT("1000b!R"&amp;(INDIRECT(AD$2&amp;ROW())+22)))))</f>
        <v/>
      </c>
      <c r="AE4" s="9" t="str">
        <f t="shared" ref="AE4:AE50" ca="1" si="11">IF(ISBLANK(P4),"",TRUNC(1000*POWER(INDIRECT("1000b!R"&amp;(INDIRECT(AE$2&amp;ROW())+22)&amp;"C"&amp;(COLUMN()),0)/P4,INDIRECT("1000b!R"&amp;(INDIRECT(AE$2&amp;ROW())+22)))))</f>
        <v/>
      </c>
      <c r="AF4" s="9" t="str">
        <f t="shared" ref="AF4:AF50" ca="1" si="12">IF(ISBLANK(Q4),"",TRUNC(1000*POWER(INDIRECT("1000b!R"&amp;(INDIRECT(AF$2&amp;ROW())+22)&amp;"C"&amp;(COLUMN()),0)/Q4,INDIRECT("1000b!R"&amp;(INDIRECT(AF$2&amp;ROW())+22)))))</f>
        <v/>
      </c>
      <c r="AG4" s="9" t="str">
        <f t="shared" ref="AG4:AG50" ca="1" si="13">IF(ISBLANK(R4),"",TRUNC(1000*POWER(INDIRECT("1000b!R"&amp;(INDIRECT(AG$2&amp;ROW())+22)&amp;"C"&amp;(COLUMN()),0)/R4,INDIRECT("1000b!R"&amp;(INDIRECT(AG$2&amp;ROW())+22)))))</f>
        <v/>
      </c>
      <c r="AH4" s="9">
        <f t="shared" ref="AH4:AH50" ca="1" si="14">SUM(T4:AG4)</f>
        <v>0</v>
      </c>
    </row>
    <row r="5" spans="1:34" x14ac:dyDescent="0.25">
      <c r="B5" s="7"/>
      <c r="C5" s="7"/>
      <c r="D5" s="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T5" s="9" t="str">
        <f t="shared" ca="1" si="0"/>
        <v/>
      </c>
      <c r="U5" s="9" t="str">
        <f t="shared" ca="1" si="1"/>
        <v/>
      </c>
      <c r="V5" s="9" t="str">
        <f t="shared" ca="1" si="2"/>
        <v/>
      </c>
      <c r="W5" s="9" t="str">
        <f t="shared" ca="1" si="3"/>
        <v/>
      </c>
      <c r="X5" s="9" t="str">
        <f t="shared" ca="1" si="4"/>
        <v/>
      </c>
      <c r="Y5" s="9" t="str">
        <f t="shared" ca="1" si="5"/>
        <v/>
      </c>
      <c r="Z5" s="9" t="str">
        <f t="shared" ca="1" si="6"/>
        <v/>
      </c>
      <c r="AA5" s="9" t="str">
        <f t="shared" ca="1" si="7"/>
        <v/>
      </c>
      <c r="AB5" s="9" t="str">
        <f t="shared" ca="1" si="8"/>
        <v/>
      </c>
      <c r="AC5" s="9" t="str">
        <f t="shared" ca="1" si="9"/>
        <v/>
      </c>
      <c r="AD5" s="9" t="str">
        <f t="shared" ca="1" si="10"/>
        <v/>
      </c>
      <c r="AE5" s="9" t="str">
        <f t="shared" ca="1" si="11"/>
        <v/>
      </c>
      <c r="AF5" s="9" t="str">
        <f t="shared" ca="1" si="12"/>
        <v/>
      </c>
      <c r="AG5" s="9" t="str">
        <f t="shared" ca="1" si="13"/>
        <v/>
      </c>
      <c r="AH5" s="9">
        <f t="shared" ca="1" si="14"/>
        <v>0</v>
      </c>
    </row>
    <row r="6" spans="1:34" x14ac:dyDescent="0.25">
      <c r="B6" s="7"/>
      <c r="C6" s="7"/>
      <c r="D6" s="7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T6" s="9" t="str">
        <f t="shared" ca="1" si="0"/>
        <v/>
      </c>
      <c r="U6" s="9" t="str">
        <f t="shared" ca="1" si="1"/>
        <v/>
      </c>
      <c r="V6" s="9" t="str">
        <f t="shared" ca="1" si="2"/>
        <v/>
      </c>
      <c r="W6" s="9" t="str">
        <f t="shared" ca="1" si="3"/>
        <v/>
      </c>
      <c r="X6" s="9" t="str">
        <f t="shared" ca="1" si="4"/>
        <v/>
      </c>
      <c r="Y6" s="9" t="str">
        <f t="shared" ca="1" si="5"/>
        <v/>
      </c>
      <c r="Z6" s="9" t="str">
        <f t="shared" ca="1" si="6"/>
        <v/>
      </c>
      <c r="AA6" s="9" t="str">
        <f t="shared" ca="1" si="7"/>
        <v/>
      </c>
      <c r="AB6" s="9" t="str">
        <f t="shared" ca="1" si="8"/>
        <v/>
      </c>
      <c r="AC6" s="9" t="str">
        <f t="shared" ca="1" si="9"/>
        <v/>
      </c>
      <c r="AD6" s="9" t="str">
        <f t="shared" ca="1" si="10"/>
        <v/>
      </c>
      <c r="AE6" s="9" t="str">
        <f t="shared" ca="1" si="11"/>
        <v/>
      </c>
      <c r="AF6" s="9" t="str">
        <f t="shared" ca="1" si="12"/>
        <v/>
      </c>
      <c r="AG6" s="9" t="str">
        <f t="shared" ca="1" si="13"/>
        <v/>
      </c>
      <c r="AH6" s="9">
        <f t="shared" ca="1" si="14"/>
        <v>0</v>
      </c>
    </row>
    <row r="7" spans="1:34" x14ac:dyDescent="0.25">
      <c r="B7" s="7"/>
      <c r="C7" s="7"/>
      <c r="D7" s="7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T7" s="9" t="str">
        <f t="shared" ca="1" si="0"/>
        <v/>
      </c>
      <c r="U7" s="9" t="str">
        <f t="shared" ca="1" si="1"/>
        <v/>
      </c>
      <c r="V7" s="9" t="str">
        <f t="shared" ca="1" si="2"/>
        <v/>
      </c>
      <c r="W7" s="9" t="str">
        <f t="shared" ca="1" si="3"/>
        <v/>
      </c>
      <c r="X7" s="9" t="str">
        <f t="shared" ca="1" si="4"/>
        <v/>
      </c>
      <c r="Y7" s="9" t="str">
        <f t="shared" ca="1" si="5"/>
        <v/>
      </c>
      <c r="Z7" s="9" t="str">
        <f t="shared" ca="1" si="6"/>
        <v/>
      </c>
      <c r="AA7" s="9" t="str">
        <f t="shared" ca="1" si="7"/>
        <v/>
      </c>
      <c r="AB7" s="9" t="str">
        <f t="shared" ca="1" si="8"/>
        <v/>
      </c>
      <c r="AC7" s="9" t="str">
        <f t="shared" ca="1" si="9"/>
        <v/>
      </c>
      <c r="AD7" s="9" t="str">
        <f t="shared" ca="1" si="10"/>
        <v/>
      </c>
      <c r="AE7" s="9" t="str">
        <f t="shared" ca="1" si="11"/>
        <v/>
      </c>
      <c r="AF7" s="9" t="str">
        <f t="shared" ca="1" si="12"/>
        <v/>
      </c>
      <c r="AG7" s="9" t="str">
        <f t="shared" ca="1" si="13"/>
        <v/>
      </c>
      <c r="AH7" s="9">
        <f t="shared" ca="1" si="14"/>
        <v>0</v>
      </c>
    </row>
    <row r="8" spans="1:34" x14ac:dyDescent="0.25">
      <c r="B8" s="7"/>
      <c r="C8" s="7"/>
      <c r="D8" s="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T8" s="9" t="str">
        <f t="shared" ca="1" si="0"/>
        <v/>
      </c>
      <c r="U8" s="9" t="str">
        <f t="shared" ca="1" si="1"/>
        <v/>
      </c>
      <c r="V8" s="9" t="str">
        <f t="shared" ca="1" si="2"/>
        <v/>
      </c>
      <c r="W8" s="9" t="str">
        <f t="shared" ca="1" si="3"/>
        <v/>
      </c>
      <c r="X8" s="9" t="str">
        <f t="shared" ca="1" si="4"/>
        <v/>
      </c>
      <c r="Y8" s="9" t="str">
        <f t="shared" ca="1" si="5"/>
        <v/>
      </c>
      <c r="Z8" s="9" t="str">
        <f t="shared" ca="1" si="6"/>
        <v/>
      </c>
      <c r="AA8" s="9" t="str">
        <f t="shared" ca="1" si="7"/>
        <v/>
      </c>
      <c r="AB8" s="9" t="str">
        <f t="shared" ca="1" si="8"/>
        <v/>
      </c>
      <c r="AC8" s="9" t="str">
        <f t="shared" ca="1" si="9"/>
        <v/>
      </c>
      <c r="AD8" s="9" t="str">
        <f t="shared" ca="1" si="10"/>
        <v/>
      </c>
      <c r="AE8" s="9" t="str">
        <f t="shared" ca="1" si="11"/>
        <v/>
      </c>
      <c r="AF8" s="9" t="str">
        <f t="shared" ca="1" si="12"/>
        <v/>
      </c>
      <c r="AG8" s="9" t="str">
        <f t="shared" ca="1" si="13"/>
        <v/>
      </c>
      <c r="AH8" s="9">
        <f t="shared" ca="1" si="14"/>
        <v>0</v>
      </c>
    </row>
    <row r="9" spans="1:34" x14ac:dyDescent="0.25">
      <c r="B9" s="7"/>
      <c r="C9" s="7"/>
      <c r="D9" s="7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T9" s="9" t="str">
        <f t="shared" ca="1" si="0"/>
        <v/>
      </c>
      <c r="U9" s="9" t="str">
        <f t="shared" ca="1" si="1"/>
        <v/>
      </c>
      <c r="V9" s="9" t="str">
        <f t="shared" ca="1" si="2"/>
        <v/>
      </c>
      <c r="W9" s="9" t="str">
        <f t="shared" ca="1" si="3"/>
        <v/>
      </c>
      <c r="X9" s="9" t="str">
        <f t="shared" ca="1" si="4"/>
        <v/>
      </c>
      <c r="Y9" s="9" t="str">
        <f t="shared" ca="1" si="5"/>
        <v/>
      </c>
      <c r="Z9" s="9" t="str">
        <f t="shared" ca="1" si="6"/>
        <v/>
      </c>
      <c r="AA9" s="9" t="str">
        <f t="shared" ca="1" si="7"/>
        <v/>
      </c>
      <c r="AB9" s="9" t="str">
        <f t="shared" ca="1" si="8"/>
        <v/>
      </c>
      <c r="AC9" s="9" t="str">
        <f t="shared" ca="1" si="9"/>
        <v/>
      </c>
      <c r="AD9" s="9" t="str">
        <f t="shared" ca="1" si="10"/>
        <v/>
      </c>
      <c r="AE9" s="9" t="str">
        <f t="shared" ca="1" si="11"/>
        <v/>
      </c>
      <c r="AF9" s="9" t="str">
        <f t="shared" ca="1" si="12"/>
        <v/>
      </c>
      <c r="AG9" s="9" t="str">
        <f t="shared" ca="1" si="13"/>
        <v/>
      </c>
      <c r="AH9" s="9">
        <f t="shared" ca="1" si="14"/>
        <v>0</v>
      </c>
    </row>
    <row r="10" spans="1:34" x14ac:dyDescent="0.25">
      <c r="B10" s="7"/>
      <c r="C10" s="7"/>
      <c r="D10" s="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T10" s="9" t="str">
        <f t="shared" ca="1" si="0"/>
        <v/>
      </c>
      <c r="U10" s="9" t="str">
        <f t="shared" ca="1" si="1"/>
        <v/>
      </c>
      <c r="V10" s="9" t="str">
        <f t="shared" ca="1" si="2"/>
        <v/>
      </c>
      <c r="W10" s="9" t="str">
        <f t="shared" ca="1" si="3"/>
        <v/>
      </c>
      <c r="X10" s="9" t="str">
        <f t="shared" ca="1" si="4"/>
        <v/>
      </c>
      <c r="Y10" s="9" t="str">
        <f t="shared" ca="1" si="5"/>
        <v/>
      </c>
      <c r="Z10" s="9" t="str">
        <f t="shared" ca="1" si="6"/>
        <v/>
      </c>
      <c r="AA10" s="9" t="str">
        <f t="shared" ca="1" si="7"/>
        <v/>
      </c>
      <c r="AB10" s="9" t="str">
        <f t="shared" ca="1" si="8"/>
        <v/>
      </c>
      <c r="AC10" s="9" t="str">
        <f t="shared" ca="1" si="9"/>
        <v/>
      </c>
      <c r="AD10" s="9" t="str">
        <f t="shared" ca="1" si="10"/>
        <v/>
      </c>
      <c r="AE10" s="9" t="str">
        <f t="shared" ca="1" si="11"/>
        <v/>
      </c>
      <c r="AF10" s="9" t="str">
        <f t="shared" ca="1" si="12"/>
        <v/>
      </c>
      <c r="AG10" s="9" t="str">
        <f t="shared" ca="1" si="13"/>
        <v/>
      </c>
      <c r="AH10" s="9">
        <f t="shared" ca="1" si="14"/>
        <v>0</v>
      </c>
    </row>
    <row r="11" spans="1:34" x14ac:dyDescent="0.25">
      <c r="B11" s="7"/>
      <c r="C11" s="7"/>
      <c r="D11" s="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T11" s="9" t="str">
        <f t="shared" ca="1" si="0"/>
        <v/>
      </c>
      <c r="U11" s="9" t="str">
        <f t="shared" ca="1" si="1"/>
        <v/>
      </c>
      <c r="V11" s="9" t="str">
        <f t="shared" ca="1" si="2"/>
        <v/>
      </c>
      <c r="W11" s="9" t="str">
        <f t="shared" ca="1" si="3"/>
        <v/>
      </c>
      <c r="X11" s="9" t="str">
        <f t="shared" ca="1" si="4"/>
        <v/>
      </c>
      <c r="Y11" s="9" t="str">
        <f t="shared" ca="1" si="5"/>
        <v/>
      </c>
      <c r="Z11" s="9" t="str">
        <f t="shared" ca="1" si="6"/>
        <v/>
      </c>
      <c r="AA11" s="9" t="str">
        <f t="shared" ca="1" si="7"/>
        <v/>
      </c>
      <c r="AB11" s="9" t="str">
        <f t="shared" ca="1" si="8"/>
        <v/>
      </c>
      <c r="AC11" s="9" t="str">
        <f t="shared" ca="1" si="9"/>
        <v/>
      </c>
      <c r="AD11" s="9" t="str">
        <f t="shared" ca="1" si="10"/>
        <v/>
      </c>
      <c r="AE11" s="9" t="str">
        <f t="shared" ca="1" si="11"/>
        <v/>
      </c>
      <c r="AF11" s="9" t="str">
        <f t="shared" ca="1" si="12"/>
        <v/>
      </c>
      <c r="AG11" s="9" t="str">
        <f t="shared" ca="1" si="13"/>
        <v/>
      </c>
      <c r="AH11" s="9">
        <f t="shared" ca="1" si="14"/>
        <v>0</v>
      </c>
    </row>
    <row r="12" spans="1:34" x14ac:dyDescent="0.25">
      <c r="B12" s="7"/>
      <c r="C12" s="7"/>
      <c r="D12" s="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T12" s="9" t="str">
        <f t="shared" ca="1" si="0"/>
        <v/>
      </c>
      <c r="U12" s="9" t="str">
        <f t="shared" ca="1" si="1"/>
        <v/>
      </c>
      <c r="V12" s="9" t="str">
        <f t="shared" ca="1" si="2"/>
        <v/>
      </c>
      <c r="W12" s="9" t="str">
        <f t="shared" ca="1" si="3"/>
        <v/>
      </c>
      <c r="X12" s="9" t="str">
        <f t="shared" ca="1" si="4"/>
        <v/>
      </c>
      <c r="Y12" s="9" t="str">
        <f t="shared" ca="1" si="5"/>
        <v/>
      </c>
      <c r="Z12" s="9" t="str">
        <f t="shared" ca="1" si="6"/>
        <v/>
      </c>
      <c r="AA12" s="9" t="str">
        <f t="shared" ca="1" si="7"/>
        <v/>
      </c>
      <c r="AB12" s="9" t="str">
        <f t="shared" ca="1" si="8"/>
        <v/>
      </c>
      <c r="AC12" s="9" t="str">
        <f t="shared" ca="1" si="9"/>
        <v/>
      </c>
      <c r="AD12" s="9" t="str">
        <f t="shared" ca="1" si="10"/>
        <v/>
      </c>
      <c r="AE12" s="9" t="str">
        <f t="shared" ca="1" si="11"/>
        <v/>
      </c>
      <c r="AF12" s="9" t="str">
        <f t="shared" ca="1" si="12"/>
        <v/>
      </c>
      <c r="AG12" s="9" t="str">
        <f t="shared" ca="1" si="13"/>
        <v/>
      </c>
      <c r="AH12" s="9">
        <f t="shared" ca="1" si="14"/>
        <v>0</v>
      </c>
    </row>
    <row r="13" spans="1:34" x14ac:dyDescent="0.25">
      <c r="B13" s="7"/>
      <c r="C13" s="7"/>
      <c r="D13" s="7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T13" s="9" t="str">
        <f t="shared" ca="1" si="0"/>
        <v/>
      </c>
      <c r="U13" s="9" t="str">
        <f t="shared" ca="1" si="1"/>
        <v/>
      </c>
      <c r="V13" s="9" t="str">
        <f t="shared" ca="1" si="2"/>
        <v/>
      </c>
      <c r="W13" s="9" t="str">
        <f t="shared" ca="1" si="3"/>
        <v/>
      </c>
      <c r="X13" s="9" t="str">
        <f t="shared" ca="1" si="4"/>
        <v/>
      </c>
      <c r="Y13" s="9" t="str">
        <f t="shared" ca="1" si="5"/>
        <v/>
      </c>
      <c r="Z13" s="9" t="str">
        <f t="shared" ca="1" si="6"/>
        <v/>
      </c>
      <c r="AA13" s="9" t="str">
        <f t="shared" ca="1" si="7"/>
        <v/>
      </c>
      <c r="AB13" s="9" t="str">
        <f t="shared" ca="1" si="8"/>
        <v/>
      </c>
      <c r="AC13" s="9" t="str">
        <f t="shared" ca="1" si="9"/>
        <v/>
      </c>
      <c r="AD13" s="9" t="str">
        <f t="shared" ca="1" si="10"/>
        <v/>
      </c>
      <c r="AE13" s="9" t="str">
        <f t="shared" ca="1" si="11"/>
        <v/>
      </c>
      <c r="AF13" s="9" t="str">
        <f t="shared" ca="1" si="12"/>
        <v/>
      </c>
      <c r="AG13" s="9" t="str">
        <f t="shared" ca="1" si="13"/>
        <v/>
      </c>
      <c r="AH13" s="9">
        <f t="shared" ca="1" si="14"/>
        <v>0</v>
      </c>
    </row>
    <row r="14" spans="1:34" x14ac:dyDescent="0.25">
      <c r="B14" s="7"/>
      <c r="C14" s="7"/>
      <c r="D14" s="7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T14" s="9" t="str">
        <f t="shared" ca="1" si="0"/>
        <v/>
      </c>
      <c r="U14" s="9" t="str">
        <f t="shared" ca="1" si="1"/>
        <v/>
      </c>
      <c r="V14" s="9" t="str">
        <f t="shared" ca="1" si="2"/>
        <v/>
      </c>
      <c r="W14" s="9" t="str">
        <f t="shared" ca="1" si="3"/>
        <v/>
      </c>
      <c r="X14" s="9" t="str">
        <f t="shared" ca="1" si="4"/>
        <v/>
      </c>
      <c r="Y14" s="9" t="str">
        <f t="shared" ca="1" si="5"/>
        <v/>
      </c>
      <c r="Z14" s="9" t="str">
        <f t="shared" ca="1" si="6"/>
        <v/>
      </c>
      <c r="AA14" s="9" t="str">
        <f t="shared" ca="1" si="7"/>
        <v/>
      </c>
      <c r="AB14" s="9" t="str">
        <f t="shared" ca="1" si="8"/>
        <v/>
      </c>
      <c r="AC14" s="9" t="str">
        <f t="shared" ca="1" si="9"/>
        <v/>
      </c>
      <c r="AD14" s="9" t="str">
        <f t="shared" ca="1" si="10"/>
        <v/>
      </c>
      <c r="AE14" s="9" t="str">
        <f t="shared" ca="1" si="11"/>
        <v/>
      </c>
      <c r="AF14" s="9" t="str">
        <f t="shared" ca="1" si="12"/>
        <v/>
      </c>
      <c r="AG14" s="9" t="str">
        <f t="shared" ca="1" si="13"/>
        <v/>
      </c>
      <c r="AH14" s="9">
        <f t="shared" ca="1" si="14"/>
        <v>0</v>
      </c>
    </row>
    <row r="15" spans="1:34" x14ac:dyDescent="0.25">
      <c r="B15" s="7"/>
      <c r="C15" s="7"/>
      <c r="D15" s="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T15" s="9" t="str">
        <f t="shared" ca="1" si="0"/>
        <v/>
      </c>
      <c r="U15" s="9" t="str">
        <f t="shared" ca="1" si="1"/>
        <v/>
      </c>
      <c r="V15" s="9" t="str">
        <f t="shared" ca="1" si="2"/>
        <v/>
      </c>
      <c r="W15" s="9" t="str">
        <f t="shared" ca="1" si="3"/>
        <v/>
      </c>
      <c r="X15" s="9" t="str">
        <f t="shared" ca="1" si="4"/>
        <v/>
      </c>
      <c r="Y15" s="9" t="str">
        <f t="shared" ca="1" si="5"/>
        <v/>
      </c>
      <c r="Z15" s="9" t="str">
        <f t="shared" ca="1" si="6"/>
        <v/>
      </c>
      <c r="AA15" s="9" t="str">
        <f t="shared" ca="1" si="7"/>
        <v/>
      </c>
      <c r="AB15" s="9" t="str">
        <f t="shared" ca="1" si="8"/>
        <v/>
      </c>
      <c r="AC15" s="9" t="str">
        <f t="shared" ca="1" si="9"/>
        <v/>
      </c>
      <c r="AD15" s="9" t="str">
        <f t="shared" ca="1" si="10"/>
        <v/>
      </c>
      <c r="AE15" s="9" t="str">
        <f t="shared" ca="1" si="11"/>
        <v/>
      </c>
      <c r="AF15" s="9" t="str">
        <f t="shared" ca="1" si="12"/>
        <v/>
      </c>
      <c r="AG15" s="9" t="str">
        <f t="shared" ca="1" si="13"/>
        <v/>
      </c>
      <c r="AH15" s="9">
        <f t="shared" ca="1" si="14"/>
        <v>0</v>
      </c>
    </row>
    <row r="16" spans="1:34" x14ac:dyDescent="0.25">
      <c r="B16" s="7"/>
      <c r="C16" s="7"/>
      <c r="D16" s="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T16" s="9" t="str">
        <f t="shared" ca="1" si="0"/>
        <v/>
      </c>
      <c r="U16" s="9" t="str">
        <f t="shared" ca="1" si="1"/>
        <v/>
      </c>
      <c r="V16" s="9" t="str">
        <f t="shared" ca="1" si="2"/>
        <v/>
      </c>
      <c r="W16" s="9" t="str">
        <f t="shared" ca="1" si="3"/>
        <v/>
      </c>
      <c r="X16" s="9" t="str">
        <f t="shared" ca="1" si="4"/>
        <v/>
      </c>
      <c r="Y16" s="9" t="str">
        <f t="shared" ca="1" si="5"/>
        <v/>
      </c>
      <c r="Z16" s="9" t="str">
        <f t="shared" ca="1" si="6"/>
        <v/>
      </c>
      <c r="AA16" s="9" t="str">
        <f t="shared" ca="1" si="7"/>
        <v/>
      </c>
      <c r="AB16" s="9" t="str">
        <f t="shared" ca="1" si="8"/>
        <v/>
      </c>
      <c r="AC16" s="9" t="str">
        <f t="shared" ca="1" si="9"/>
        <v/>
      </c>
      <c r="AD16" s="9" t="str">
        <f t="shared" ca="1" si="10"/>
        <v/>
      </c>
      <c r="AE16" s="9" t="str">
        <f t="shared" ca="1" si="11"/>
        <v/>
      </c>
      <c r="AF16" s="9" t="str">
        <f t="shared" ca="1" si="12"/>
        <v/>
      </c>
      <c r="AG16" s="9" t="str">
        <f t="shared" ca="1" si="13"/>
        <v/>
      </c>
      <c r="AH16" s="9">
        <f t="shared" ca="1" si="14"/>
        <v>0</v>
      </c>
    </row>
    <row r="17" spans="2:34" x14ac:dyDescent="0.25">
      <c r="B17" s="7"/>
      <c r="C17" s="7"/>
      <c r="D17" s="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T17" s="9" t="str">
        <f t="shared" ca="1" si="0"/>
        <v/>
      </c>
      <c r="U17" s="9" t="str">
        <f t="shared" ca="1" si="1"/>
        <v/>
      </c>
      <c r="V17" s="9" t="str">
        <f t="shared" ca="1" si="2"/>
        <v/>
      </c>
      <c r="W17" s="9" t="str">
        <f t="shared" ca="1" si="3"/>
        <v/>
      </c>
      <c r="X17" s="9" t="str">
        <f t="shared" ca="1" si="4"/>
        <v/>
      </c>
      <c r="Y17" s="9" t="str">
        <f t="shared" ca="1" si="5"/>
        <v/>
      </c>
      <c r="Z17" s="9" t="str">
        <f t="shared" ca="1" si="6"/>
        <v/>
      </c>
      <c r="AA17" s="9" t="str">
        <f t="shared" ca="1" si="7"/>
        <v/>
      </c>
      <c r="AB17" s="9" t="str">
        <f t="shared" ca="1" si="8"/>
        <v/>
      </c>
      <c r="AC17" s="9" t="str">
        <f t="shared" ca="1" si="9"/>
        <v/>
      </c>
      <c r="AD17" s="9" t="str">
        <f t="shared" ca="1" si="10"/>
        <v/>
      </c>
      <c r="AE17" s="9" t="str">
        <f t="shared" ca="1" si="11"/>
        <v/>
      </c>
      <c r="AF17" s="9" t="str">
        <f t="shared" ca="1" si="12"/>
        <v/>
      </c>
      <c r="AG17" s="9" t="str">
        <f t="shared" ca="1" si="13"/>
        <v/>
      </c>
      <c r="AH17" s="9">
        <f t="shared" ca="1" si="14"/>
        <v>0</v>
      </c>
    </row>
    <row r="18" spans="2:34" x14ac:dyDescent="0.25">
      <c r="B18" s="7"/>
      <c r="C18" s="7"/>
      <c r="D18" s="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T18" s="9" t="str">
        <f t="shared" ca="1" si="0"/>
        <v/>
      </c>
      <c r="U18" s="9" t="str">
        <f t="shared" ca="1" si="1"/>
        <v/>
      </c>
      <c r="V18" s="9" t="str">
        <f t="shared" ca="1" si="2"/>
        <v/>
      </c>
      <c r="W18" s="9" t="str">
        <f t="shared" ca="1" si="3"/>
        <v/>
      </c>
      <c r="X18" s="9" t="str">
        <f t="shared" ca="1" si="4"/>
        <v/>
      </c>
      <c r="Y18" s="9" t="str">
        <f t="shared" ca="1" si="5"/>
        <v/>
      </c>
      <c r="Z18" s="9" t="str">
        <f t="shared" ca="1" si="6"/>
        <v/>
      </c>
      <c r="AA18" s="9" t="str">
        <f t="shared" ca="1" si="7"/>
        <v/>
      </c>
      <c r="AB18" s="9" t="str">
        <f t="shared" ca="1" si="8"/>
        <v/>
      </c>
      <c r="AC18" s="9" t="str">
        <f t="shared" ca="1" si="9"/>
        <v/>
      </c>
      <c r="AD18" s="9" t="str">
        <f t="shared" ca="1" si="10"/>
        <v/>
      </c>
      <c r="AE18" s="9" t="str">
        <f t="shared" ca="1" si="11"/>
        <v/>
      </c>
      <c r="AF18" s="9" t="str">
        <f t="shared" ca="1" si="12"/>
        <v/>
      </c>
      <c r="AG18" s="9" t="str">
        <f t="shared" ca="1" si="13"/>
        <v/>
      </c>
      <c r="AH18" s="9">
        <f t="shared" ca="1" si="14"/>
        <v>0</v>
      </c>
    </row>
    <row r="19" spans="2:34" x14ac:dyDescent="0.25">
      <c r="B19" s="7"/>
      <c r="C19" s="7"/>
      <c r="D19" s="7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T19" s="9" t="str">
        <f t="shared" ca="1" si="0"/>
        <v/>
      </c>
      <c r="U19" s="9" t="str">
        <f t="shared" ca="1" si="1"/>
        <v/>
      </c>
      <c r="V19" s="9" t="str">
        <f t="shared" ca="1" si="2"/>
        <v/>
      </c>
      <c r="W19" s="9" t="str">
        <f t="shared" ca="1" si="3"/>
        <v/>
      </c>
      <c r="X19" s="9" t="str">
        <f t="shared" ca="1" si="4"/>
        <v/>
      </c>
      <c r="Y19" s="9" t="str">
        <f t="shared" ca="1" si="5"/>
        <v/>
      </c>
      <c r="Z19" s="9" t="str">
        <f t="shared" ca="1" si="6"/>
        <v/>
      </c>
      <c r="AA19" s="9" t="str">
        <f t="shared" ca="1" si="7"/>
        <v/>
      </c>
      <c r="AB19" s="9" t="str">
        <f t="shared" ca="1" si="8"/>
        <v/>
      </c>
      <c r="AC19" s="9" t="str">
        <f t="shared" ca="1" si="9"/>
        <v/>
      </c>
      <c r="AD19" s="9" t="str">
        <f t="shared" ca="1" si="10"/>
        <v/>
      </c>
      <c r="AE19" s="9" t="str">
        <f t="shared" ca="1" si="11"/>
        <v/>
      </c>
      <c r="AF19" s="9" t="str">
        <f t="shared" ca="1" si="12"/>
        <v/>
      </c>
      <c r="AG19" s="9" t="str">
        <f t="shared" ca="1" si="13"/>
        <v/>
      </c>
      <c r="AH19" s="9">
        <f t="shared" ca="1" si="14"/>
        <v>0</v>
      </c>
    </row>
    <row r="20" spans="2:34" x14ac:dyDescent="0.25">
      <c r="B20" s="7"/>
      <c r="C20" s="7"/>
      <c r="D20" s="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T20" s="9" t="str">
        <f t="shared" ca="1" si="0"/>
        <v/>
      </c>
      <c r="U20" s="9" t="str">
        <f t="shared" ca="1" si="1"/>
        <v/>
      </c>
      <c r="V20" s="9" t="str">
        <f t="shared" ca="1" si="2"/>
        <v/>
      </c>
      <c r="W20" s="9" t="str">
        <f t="shared" ca="1" si="3"/>
        <v/>
      </c>
      <c r="X20" s="9" t="str">
        <f t="shared" ca="1" si="4"/>
        <v/>
      </c>
      <c r="Y20" s="9" t="str">
        <f t="shared" ca="1" si="5"/>
        <v/>
      </c>
      <c r="Z20" s="9" t="str">
        <f t="shared" ca="1" si="6"/>
        <v/>
      </c>
      <c r="AA20" s="9" t="str">
        <f t="shared" ca="1" si="7"/>
        <v/>
      </c>
      <c r="AB20" s="9" t="str">
        <f t="shared" ca="1" si="8"/>
        <v/>
      </c>
      <c r="AC20" s="9" t="str">
        <f t="shared" ca="1" si="9"/>
        <v/>
      </c>
      <c r="AD20" s="9" t="str">
        <f t="shared" ca="1" si="10"/>
        <v/>
      </c>
      <c r="AE20" s="9" t="str">
        <f t="shared" ca="1" si="11"/>
        <v/>
      </c>
      <c r="AF20" s="9" t="str">
        <f t="shared" ca="1" si="12"/>
        <v/>
      </c>
      <c r="AG20" s="9" t="str">
        <f t="shared" ca="1" si="13"/>
        <v/>
      </c>
      <c r="AH20" s="9">
        <f t="shared" ca="1" si="14"/>
        <v>0</v>
      </c>
    </row>
    <row r="21" spans="2:34" x14ac:dyDescent="0.25">
      <c r="B21" s="7"/>
      <c r="C21" s="7"/>
      <c r="D21" s="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T21" s="9" t="str">
        <f t="shared" ca="1" si="0"/>
        <v/>
      </c>
      <c r="U21" s="9" t="str">
        <f t="shared" ca="1" si="1"/>
        <v/>
      </c>
      <c r="V21" s="9" t="str">
        <f t="shared" ca="1" si="2"/>
        <v/>
      </c>
      <c r="W21" s="9" t="str">
        <f t="shared" ca="1" si="3"/>
        <v/>
      </c>
      <c r="X21" s="9" t="str">
        <f t="shared" ca="1" si="4"/>
        <v/>
      </c>
      <c r="Y21" s="9" t="str">
        <f t="shared" ca="1" si="5"/>
        <v/>
      </c>
      <c r="Z21" s="9" t="str">
        <f t="shared" ca="1" si="6"/>
        <v/>
      </c>
      <c r="AA21" s="9" t="str">
        <f t="shared" ca="1" si="7"/>
        <v/>
      </c>
      <c r="AB21" s="9" t="str">
        <f t="shared" ca="1" si="8"/>
        <v/>
      </c>
      <c r="AC21" s="9" t="str">
        <f t="shared" ca="1" si="9"/>
        <v/>
      </c>
      <c r="AD21" s="9" t="str">
        <f t="shared" ca="1" si="10"/>
        <v/>
      </c>
      <c r="AE21" s="9" t="str">
        <f t="shared" ca="1" si="11"/>
        <v/>
      </c>
      <c r="AF21" s="9" t="str">
        <f t="shared" ca="1" si="12"/>
        <v/>
      </c>
      <c r="AG21" s="9" t="str">
        <f t="shared" ca="1" si="13"/>
        <v/>
      </c>
      <c r="AH21" s="9">
        <f t="shared" ca="1" si="14"/>
        <v>0</v>
      </c>
    </row>
    <row r="22" spans="2:34" x14ac:dyDescent="0.25">
      <c r="B22" s="7"/>
      <c r="C22" s="7"/>
      <c r="D22" s="7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T22" s="9" t="str">
        <f t="shared" ca="1" si="0"/>
        <v/>
      </c>
      <c r="U22" s="9" t="str">
        <f t="shared" ca="1" si="1"/>
        <v/>
      </c>
      <c r="V22" s="9" t="str">
        <f t="shared" ca="1" si="2"/>
        <v/>
      </c>
      <c r="W22" s="9" t="str">
        <f t="shared" ca="1" si="3"/>
        <v/>
      </c>
      <c r="X22" s="9" t="str">
        <f t="shared" ca="1" si="4"/>
        <v/>
      </c>
      <c r="Y22" s="9" t="str">
        <f t="shared" ca="1" si="5"/>
        <v/>
      </c>
      <c r="Z22" s="9" t="str">
        <f t="shared" ca="1" si="6"/>
        <v/>
      </c>
      <c r="AA22" s="9" t="str">
        <f t="shared" ca="1" si="7"/>
        <v/>
      </c>
      <c r="AB22" s="9" t="str">
        <f t="shared" ca="1" si="8"/>
        <v/>
      </c>
      <c r="AC22" s="9" t="str">
        <f t="shared" ca="1" si="9"/>
        <v/>
      </c>
      <c r="AD22" s="9" t="str">
        <f t="shared" ca="1" si="10"/>
        <v/>
      </c>
      <c r="AE22" s="9" t="str">
        <f t="shared" ca="1" si="11"/>
        <v/>
      </c>
      <c r="AF22" s="9" t="str">
        <f t="shared" ca="1" si="12"/>
        <v/>
      </c>
      <c r="AG22" s="9" t="str">
        <f t="shared" ca="1" si="13"/>
        <v/>
      </c>
      <c r="AH22" s="9">
        <f t="shared" ca="1" si="14"/>
        <v>0</v>
      </c>
    </row>
    <row r="23" spans="2:34" x14ac:dyDescent="0.25">
      <c r="B23" s="7"/>
      <c r="C23" s="7"/>
      <c r="D23" s="7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T23" s="9" t="str">
        <f t="shared" ca="1" si="0"/>
        <v/>
      </c>
      <c r="U23" s="9" t="str">
        <f t="shared" ca="1" si="1"/>
        <v/>
      </c>
      <c r="V23" s="9" t="str">
        <f t="shared" ca="1" si="2"/>
        <v/>
      </c>
      <c r="W23" s="9" t="str">
        <f t="shared" ca="1" si="3"/>
        <v/>
      </c>
      <c r="X23" s="9" t="str">
        <f t="shared" ca="1" si="4"/>
        <v/>
      </c>
      <c r="Y23" s="9" t="str">
        <f t="shared" ca="1" si="5"/>
        <v/>
      </c>
      <c r="Z23" s="9" t="str">
        <f t="shared" ca="1" si="6"/>
        <v/>
      </c>
      <c r="AA23" s="9" t="str">
        <f t="shared" ca="1" si="7"/>
        <v/>
      </c>
      <c r="AB23" s="9" t="str">
        <f t="shared" ca="1" si="8"/>
        <v/>
      </c>
      <c r="AC23" s="9" t="str">
        <f t="shared" ca="1" si="9"/>
        <v/>
      </c>
      <c r="AD23" s="9" t="str">
        <f t="shared" ca="1" si="10"/>
        <v/>
      </c>
      <c r="AE23" s="9" t="str">
        <f t="shared" ca="1" si="11"/>
        <v/>
      </c>
      <c r="AF23" s="9" t="str">
        <f t="shared" ca="1" si="12"/>
        <v/>
      </c>
      <c r="AG23" s="9" t="str">
        <f t="shared" ca="1" si="13"/>
        <v/>
      </c>
      <c r="AH23" s="9">
        <f t="shared" ca="1" si="14"/>
        <v>0</v>
      </c>
    </row>
    <row r="24" spans="2:34" x14ac:dyDescent="0.25">
      <c r="B24" s="7"/>
      <c r="C24" s="7"/>
      <c r="D24" s="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T24" s="9" t="str">
        <f t="shared" ca="1" si="0"/>
        <v/>
      </c>
      <c r="U24" s="9" t="str">
        <f t="shared" ca="1" si="1"/>
        <v/>
      </c>
      <c r="V24" s="9" t="str">
        <f t="shared" ca="1" si="2"/>
        <v/>
      </c>
      <c r="W24" s="9" t="str">
        <f t="shared" ca="1" si="3"/>
        <v/>
      </c>
      <c r="X24" s="9" t="str">
        <f t="shared" ca="1" si="4"/>
        <v/>
      </c>
      <c r="Y24" s="9" t="str">
        <f t="shared" ca="1" si="5"/>
        <v/>
      </c>
      <c r="Z24" s="9" t="str">
        <f t="shared" ca="1" si="6"/>
        <v/>
      </c>
      <c r="AA24" s="9" t="str">
        <f t="shared" ca="1" si="7"/>
        <v/>
      </c>
      <c r="AB24" s="9" t="str">
        <f t="shared" ca="1" si="8"/>
        <v/>
      </c>
      <c r="AC24" s="9" t="str">
        <f t="shared" ca="1" si="9"/>
        <v/>
      </c>
      <c r="AD24" s="9" t="str">
        <f t="shared" ca="1" si="10"/>
        <v/>
      </c>
      <c r="AE24" s="9" t="str">
        <f t="shared" ca="1" si="11"/>
        <v/>
      </c>
      <c r="AF24" s="9" t="str">
        <f t="shared" ca="1" si="12"/>
        <v/>
      </c>
      <c r="AG24" s="9" t="str">
        <f t="shared" ca="1" si="13"/>
        <v/>
      </c>
      <c r="AH24" s="9">
        <f t="shared" ca="1" si="14"/>
        <v>0</v>
      </c>
    </row>
    <row r="25" spans="2:34" x14ac:dyDescent="0.25">
      <c r="B25" s="7"/>
      <c r="C25" s="7"/>
      <c r="D25" s="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T25" s="9" t="str">
        <f t="shared" ca="1" si="0"/>
        <v/>
      </c>
      <c r="U25" s="9" t="str">
        <f t="shared" ca="1" si="1"/>
        <v/>
      </c>
      <c r="V25" s="9" t="str">
        <f t="shared" ca="1" si="2"/>
        <v/>
      </c>
      <c r="W25" s="9" t="str">
        <f t="shared" ca="1" si="3"/>
        <v/>
      </c>
      <c r="X25" s="9" t="str">
        <f t="shared" ca="1" si="4"/>
        <v/>
      </c>
      <c r="Y25" s="9" t="str">
        <f t="shared" ca="1" si="5"/>
        <v/>
      </c>
      <c r="Z25" s="9" t="str">
        <f t="shared" ca="1" si="6"/>
        <v/>
      </c>
      <c r="AA25" s="9" t="str">
        <f t="shared" ca="1" si="7"/>
        <v/>
      </c>
      <c r="AB25" s="9" t="str">
        <f t="shared" ca="1" si="8"/>
        <v/>
      </c>
      <c r="AC25" s="9" t="str">
        <f t="shared" ca="1" si="9"/>
        <v/>
      </c>
      <c r="AD25" s="9" t="str">
        <f t="shared" ca="1" si="10"/>
        <v/>
      </c>
      <c r="AE25" s="9" t="str">
        <f t="shared" ca="1" si="11"/>
        <v/>
      </c>
      <c r="AF25" s="9" t="str">
        <f t="shared" ca="1" si="12"/>
        <v/>
      </c>
      <c r="AG25" s="9" t="str">
        <f t="shared" ca="1" si="13"/>
        <v/>
      </c>
      <c r="AH25" s="9">
        <f t="shared" ca="1" si="14"/>
        <v>0</v>
      </c>
    </row>
    <row r="26" spans="2:34" x14ac:dyDescent="0.25">
      <c r="B26" s="7"/>
      <c r="C26" s="7"/>
      <c r="D26" s="7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T26" s="9" t="str">
        <f t="shared" ca="1" si="0"/>
        <v/>
      </c>
      <c r="U26" s="9" t="str">
        <f t="shared" ca="1" si="1"/>
        <v/>
      </c>
      <c r="V26" s="9" t="str">
        <f t="shared" ca="1" si="2"/>
        <v/>
      </c>
      <c r="W26" s="9" t="str">
        <f t="shared" ca="1" si="3"/>
        <v/>
      </c>
      <c r="X26" s="9" t="str">
        <f t="shared" ca="1" si="4"/>
        <v/>
      </c>
      <c r="Y26" s="9" t="str">
        <f t="shared" ca="1" si="5"/>
        <v/>
      </c>
      <c r="Z26" s="9" t="str">
        <f t="shared" ca="1" si="6"/>
        <v/>
      </c>
      <c r="AA26" s="9" t="str">
        <f t="shared" ca="1" si="7"/>
        <v/>
      </c>
      <c r="AB26" s="9" t="str">
        <f t="shared" ca="1" si="8"/>
        <v/>
      </c>
      <c r="AC26" s="9" t="str">
        <f t="shared" ca="1" si="9"/>
        <v/>
      </c>
      <c r="AD26" s="9" t="str">
        <f t="shared" ca="1" si="10"/>
        <v/>
      </c>
      <c r="AE26" s="9" t="str">
        <f t="shared" ca="1" si="11"/>
        <v/>
      </c>
      <c r="AF26" s="9" t="str">
        <f t="shared" ca="1" si="12"/>
        <v/>
      </c>
      <c r="AG26" s="9" t="str">
        <f t="shared" ca="1" si="13"/>
        <v/>
      </c>
      <c r="AH26" s="9">
        <f t="shared" ca="1" si="14"/>
        <v>0</v>
      </c>
    </row>
    <row r="27" spans="2:34" x14ac:dyDescent="0.25">
      <c r="B27" s="7"/>
      <c r="C27" s="7"/>
      <c r="D27" s="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T27" s="9" t="str">
        <f t="shared" ca="1" si="0"/>
        <v/>
      </c>
      <c r="U27" s="9" t="str">
        <f t="shared" ca="1" si="1"/>
        <v/>
      </c>
      <c r="V27" s="9" t="str">
        <f t="shared" ca="1" si="2"/>
        <v/>
      </c>
      <c r="W27" s="9" t="str">
        <f t="shared" ca="1" si="3"/>
        <v/>
      </c>
      <c r="X27" s="9" t="str">
        <f t="shared" ca="1" si="4"/>
        <v/>
      </c>
      <c r="Y27" s="9" t="str">
        <f t="shared" ca="1" si="5"/>
        <v/>
      </c>
      <c r="Z27" s="9" t="str">
        <f t="shared" ca="1" si="6"/>
        <v/>
      </c>
      <c r="AA27" s="9" t="str">
        <f t="shared" ca="1" si="7"/>
        <v/>
      </c>
      <c r="AB27" s="9" t="str">
        <f t="shared" ca="1" si="8"/>
        <v/>
      </c>
      <c r="AC27" s="9" t="str">
        <f t="shared" ca="1" si="9"/>
        <v/>
      </c>
      <c r="AD27" s="9" t="str">
        <f t="shared" ca="1" si="10"/>
        <v/>
      </c>
      <c r="AE27" s="9" t="str">
        <f t="shared" ca="1" si="11"/>
        <v/>
      </c>
      <c r="AF27" s="9" t="str">
        <f t="shared" ca="1" si="12"/>
        <v/>
      </c>
      <c r="AG27" s="9" t="str">
        <f t="shared" ca="1" si="13"/>
        <v/>
      </c>
      <c r="AH27" s="9">
        <f t="shared" ca="1" si="14"/>
        <v>0</v>
      </c>
    </row>
    <row r="28" spans="2:34" x14ac:dyDescent="0.25">
      <c r="B28" s="7"/>
      <c r="C28" s="7"/>
      <c r="D28" s="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T28" s="9" t="str">
        <f t="shared" ca="1" si="0"/>
        <v/>
      </c>
      <c r="U28" s="9" t="str">
        <f t="shared" ca="1" si="1"/>
        <v/>
      </c>
      <c r="V28" s="9" t="str">
        <f t="shared" ca="1" si="2"/>
        <v/>
      </c>
      <c r="W28" s="9" t="str">
        <f t="shared" ca="1" si="3"/>
        <v/>
      </c>
      <c r="X28" s="9" t="str">
        <f t="shared" ca="1" si="4"/>
        <v/>
      </c>
      <c r="Y28" s="9" t="str">
        <f t="shared" ca="1" si="5"/>
        <v/>
      </c>
      <c r="Z28" s="9" t="str">
        <f t="shared" ca="1" si="6"/>
        <v/>
      </c>
      <c r="AA28" s="9" t="str">
        <f t="shared" ca="1" si="7"/>
        <v/>
      </c>
      <c r="AB28" s="9" t="str">
        <f t="shared" ca="1" si="8"/>
        <v/>
      </c>
      <c r="AC28" s="9" t="str">
        <f t="shared" ca="1" si="9"/>
        <v/>
      </c>
      <c r="AD28" s="9" t="str">
        <f t="shared" ca="1" si="10"/>
        <v/>
      </c>
      <c r="AE28" s="9" t="str">
        <f t="shared" ca="1" si="11"/>
        <v/>
      </c>
      <c r="AF28" s="9" t="str">
        <f t="shared" ca="1" si="12"/>
        <v/>
      </c>
      <c r="AG28" s="9" t="str">
        <f t="shared" ca="1" si="13"/>
        <v/>
      </c>
      <c r="AH28" s="9">
        <f t="shared" ca="1" si="14"/>
        <v>0</v>
      </c>
    </row>
    <row r="29" spans="2:34" x14ac:dyDescent="0.25">
      <c r="B29" s="7"/>
      <c r="C29" s="7"/>
      <c r="D29" s="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T29" s="9" t="str">
        <f t="shared" ca="1" si="0"/>
        <v/>
      </c>
      <c r="U29" s="9" t="str">
        <f t="shared" ca="1" si="1"/>
        <v/>
      </c>
      <c r="V29" s="9" t="str">
        <f t="shared" ca="1" si="2"/>
        <v/>
      </c>
      <c r="W29" s="9" t="str">
        <f t="shared" ca="1" si="3"/>
        <v/>
      </c>
      <c r="X29" s="9" t="str">
        <f t="shared" ca="1" si="4"/>
        <v/>
      </c>
      <c r="Y29" s="9" t="str">
        <f t="shared" ca="1" si="5"/>
        <v/>
      </c>
      <c r="Z29" s="9" t="str">
        <f t="shared" ca="1" si="6"/>
        <v/>
      </c>
      <c r="AA29" s="9" t="str">
        <f t="shared" ca="1" si="7"/>
        <v/>
      </c>
      <c r="AB29" s="9" t="str">
        <f t="shared" ca="1" si="8"/>
        <v/>
      </c>
      <c r="AC29" s="9" t="str">
        <f t="shared" ca="1" si="9"/>
        <v/>
      </c>
      <c r="AD29" s="9" t="str">
        <f t="shared" ca="1" si="10"/>
        <v/>
      </c>
      <c r="AE29" s="9" t="str">
        <f t="shared" ca="1" si="11"/>
        <v/>
      </c>
      <c r="AF29" s="9" t="str">
        <f t="shared" ca="1" si="12"/>
        <v/>
      </c>
      <c r="AG29" s="9" t="str">
        <f t="shared" ca="1" si="13"/>
        <v/>
      </c>
      <c r="AH29" s="9">
        <f t="shared" ca="1" si="14"/>
        <v>0</v>
      </c>
    </row>
    <row r="30" spans="2:34" x14ac:dyDescent="0.25">
      <c r="B30" s="7"/>
      <c r="C30" s="7"/>
      <c r="D30" s="7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T30" s="9" t="str">
        <f t="shared" ca="1" si="0"/>
        <v/>
      </c>
      <c r="U30" s="9" t="str">
        <f t="shared" ca="1" si="1"/>
        <v/>
      </c>
      <c r="V30" s="9" t="str">
        <f t="shared" ca="1" si="2"/>
        <v/>
      </c>
      <c r="W30" s="9" t="str">
        <f t="shared" ca="1" si="3"/>
        <v/>
      </c>
      <c r="X30" s="9" t="str">
        <f t="shared" ca="1" si="4"/>
        <v/>
      </c>
      <c r="Y30" s="9" t="str">
        <f t="shared" ca="1" si="5"/>
        <v/>
      </c>
      <c r="Z30" s="9" t="str">
        <f t="shared" ca="1" si="6"/>
        <v/>
      </c>
      <c r="AA30" s="9" t="str">
        <f t="shared" ca="1" si="7"/>
        <v/>
      </c>
      <c r="AB30" s="9" t="str">
        <f t="shared" ca="1" si="8"/>
        <v/>
      </c>
      <c r="AC30" s="9" t="str">
        <f t="shared" ca="1" si="9"/>
        <v/>
      </c>
      <c r="AD30" s="9" t="str">
        <f t="shared" ca="1" si="10"/>
        <v/>
      </c>
      <c r="AE30" s="9" t="str">
        <f t="shared" ca="1" si="11"/>
        <v/>
      </c>
      <c r="AF30" s="9" t="str">
        <f t="shared" ca="1" si="12"/>
        <v/>
      </c>
      <c r="AG30" s="9" t="str">
        <f t="shared" ca="1" si="13"/>
        <v/>
      </c>
      <c r="AH30" s="9">
        <f t="shared" ca="1" si="14"/>
        <v>0</v>
      </c>
    </row>
    <row r="31" spans="2:34" x14ac:dyDescent="0.25">
      <c r="B31" s="7"/>
      <c r="C31" s="7"/>
      <c r="D31" s="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T31" s="9" t="str">
        <f t="shared" ca="1" si="0"/>
        <v/>
      </c>
      <c r="U31" s="9" t="str">
        <f t="shared" ca="1" si="1"/>
        <v/>
      </c>
      <c r="V31" s="9" t="str">
        <f t="shared" ca="1" si="2"/>
        <v/>
      </c>
      <c r="W31" s="9" t="str">
        <f t="shared" ca="1" si="3"/>
        <v/>
      </c>
      <c r="X31" s="9" t="str">
        <f t="shared" ca="1" si="4"/>
        <v/>
      </c>
      <c r="Y31" s="9" t="str">
        <f t="shared" ca="1" si="5"/>
        <v/>
      </c>
      <c r="Z31" s="9" t="str">
        <f t="shared" ca="1" si="6"/>
        <v/>
      </c>
      <c r="AA31" s="9" t="str">
        <f t="shared" ca="1" si="7"/>
        <v/>
      </c>
      <c r="AB31" s="9" t="str">
        <f t="shared" ca="1" si="8"/>
        <v/>
      </c>
      <c r="AC31" s="9" t="str">
        <f t="shared" ca="1" si="9"/>
        <v/>
      </c>
      <c r="AD31" s="9" t="str">
        <f t="shared" ca="1" si="10"/>
        <v/>
      </c>
      <c r="AE31" s="9" t="str">
        <f t="shared" ca="1" si="11"/>
        <v/>
      </c>
      <c r="AF31" s="9" t="str">
        <f t="shared" ca="1" si="12"/>
        <v/>
      </c>
      <c r="AG31" s="9" t="str">
        <f t="shared" ca="1" si="13"/>
        <v/>
      </c>
      <c r="AH31" s="9">
        <f t="shared" ca="1" si="14"/>
        <v>0</v>
      </c>
    </row>
    <row r="32" spans="2:34" x14ac:dyDescent="0.25">
      <c r="B32" s="7"/>
      <c r="C32" s="7"/>
      <c r="D32" s="7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T32" s="9" t="str">
        <f t="shared" ca="1" si="0"/>
        <v/>
      </c>
      <c r="U32" s="9" t="str">
        <f t="shared" ca="1" si="1"/>
        <v/>
      </c>
      <c r="V32" s="9" t="str">
        <f t="shared" ca="1" si="2"/>
        <v/>
      </c>
      <c r="W32" s="9" t="str">
        <f t="shared" ca="1" si="3"/>
        <v/>
      </c>
      <c r="X32" s="9" t="str">
        <f t="shared" ca="1" si="4"/>
        <v/>
      </c>
      <c r="Y32" s="9" t="str">
        <f t="shared" ca="1" si="5"/>
        <v/>
      </c>
      <c r="Z32" s="9" t="str">
        <f t="shared" ca="1" si="6"/>
        <v/>
      </c>
      <c r="AA32" s="9" t="str">
        <f t="shared" ca="1" si="7"/>
        <v/>
      </c>
      <c r="AB32" s="9" t="str">
        <f t="shared" ca="1" si="8"/>
        <v/>
      </c>
      <c r="AC32" s="9" t="str">
        <f t="shared" ca="1" si="9"/>
        <v/>
      </c>
      <c r="AD32" s="9" t="str">
        <f t="shared" ca="1" si="10"/>
        <v/>
      </c>
      <c r="AE32" s="9" t="str">
        <f t="shared" ca="1" si="11"/>
        <v/>
      </c>
      <c r="AF32" s="9" t="str">
        <f t="shared" ca="1" si="12"/>
        <v/>
      </c>
      <c r="AG32" s="9" t="str">
        <f t="shared" ca="1" si="13"/>
        <v/>
      </c>
      <c r="AH32" s="9">
        <f t="shared" ca="1" si="14"/>
        <v>0</v>
      </c>
    </row>
    <row r="33" spans="2:34" x14ac:dyDescent="0.25">
      <c r="B33" s="7"/>
      <c r="C33" s="7"/>
      <c r="D33" s="7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T33" s="9" t="str">
        <f t="shared" ca="1" si="0"/>
        <v/>
      </c>
      <c r="U33" s="9" t="str">
        <f t="shared" ca="1" si="1"/>
        <v/>
      </c>
      <c r="V33" s="9" t="str">
        <f t="shared" ca="1" si="2"/>
        <v/>
      </c>
      <c r="W33" s="9" t="str">
        <f t="shared" ca="1" si="3"/>
        <v/>
      </c>
      <c r="X33" s="9" t="str">
        <f t="shared" ca="1" si="4"/>
        <v/>
      </c>
      <c r="Y33" s="9" t="str">
        <f t="shared" ca="1" si="5"/>
        <v/>
      </c>
      <c r="Z33" s="9" t="str">
        <f t="shared" ca="1" si="6"/>
        <v/>
      </c>
      <c r="AA33" s="9" t="str">
        <f t="shared" ca="1" si="7"/>
        <v/>
      </c>
      <c r="AB33" s="9" t="str">
        <f t="shared" ca="1" si="8"/>
        <v/>
      </c>
      <c r="AC33" s="9" t="str">
        <f t="shared" ca="1" si="9"/>
        <v/>
      </c>
      <c r="AD33" s="9" t="str">
        <f t="shared" ca="1" si="10"/>
        <v/>
      </c>
      <c r="AE33" s="9" t="str">
        <f t="shared" ca="1" si="11"/>
        <v/>
      </c>
      <c r="AF33" s="9" t="str">
        <f t="shared" ca="1" si="12"/>
        <v/>
      </c>
      <c r="AG33" s="9" t="str">
        <f t="shared" ca="1" si="13"/>
        <v/>
      </c>
      <c r="AH33" s="9">
        <f t="shared" ca="1" si="14"/>
        <v>0</v>
      </c>
    </row>
    <row r="34" spans="2:34" x14ac:dyDescent="0.25">
      <c r="B34" s="7"/>
      <c r="C34" s="7"/>
      <c r="D34" s="7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T34" s="9" t="str">
        <f t="shared" ca="1" si="0"/>
        <v/>
      </c>
      <c r="U34" s="9" t="str">
        <f t="shared" ca="1" si="1"/>
        <v/>
      </c>
      <c r="V34" s="9" t="str">
        <f t="shared" ca="1" si="2"/>
        <v/>
      </c>
      <c r="W34" s="9" t="str">
        <f t="shared" ca="1" si="3"/>
        <v/>
      </c>
      <c r="X34" s="9" t="str">
        <f t="shared" ca="1" si="4"/>
        <v/>
      </c>
      <c r="Y34" s="9" t="str">
        <f t="shared" ca="1" si="5"/>
        <v/>
      </c>
      <c r="Z34" s="9" t="str">
        <f t="shared" ca="1" si="6"/>
        <v/>
      </c>
      <c r="AA34" s="9" t="str">
        <f t="shared" ca="1" si="7"/>
        <v/>
      </c>
      <c r="AB34" s="9" t="str">
        <f t="shared" ca="1" si="8"/>
        <v/>
      </c>
      <c r="AC34" s="9" t="str">
        <f t="shared" ca="1" si="9"/>
        <v/>
      </c>
      <c r="AD34" s="9" t="str">
        <f t="shared" ca="1" si="10"/>
        <v/>
      </c>
      <c r="AE34" s="9" t="str">
        <f t="shared" ca="1" si="11"/>
        <v/>
      </c>
      <c r="AF34" s="9" t="str">
        <f t="shared" ca="1" si="12"/>
        <v/>
      </c>
      <c r="AG34" s="9" t="str">
        <f t="shared" ca="1" si="13"/>
        <v/>
      </c>
      <c r="AH34" s="9">
        <f t="shared" ca="1" si="14"/>
        <v>0</v>
      </c>
    </row>
    <row r="35" spans="2:34" x14ac:dyDescent="0.25">
      <c r="B35" s="7"/>
      <c r="C35" s="7"/>
      <c r="D35" s="7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T35" s="9" t="str">
        <f t="shared" ca="1" si="0"/>
        <v/>
      </c>
      <c r="U35" s="9" t="str">
        <f t="shared" ca="1" si="1"/>
        <v/>
      </c>
      <c r="V35" s="9" t="str">
        <f t="shared" ca="1" si="2"/>
        <v/>
      </c>
      <c r="W35" s="9" t="str">
        <f t="shared" ca="1" si="3"/>
        <v/>
      </c>
      <c r="X35" s="9" t="str">
        <f t="shared" ca="1" si="4"/>
        <v/>
      </c>
      <c r="Y35" s="9" t="str">
        <f t="shared" ca="1" si="5"/>
        <v/>
      </c>
      <c r="Z35" s="9" t="str">
        <f t="shared" ca="1" si="6"/>
        <v/>
      </c>
      <c r="AA35" s="9" t="str">
        <f t="shared" ca="1" si="7"/>
        <v/>
      </c>
      <c r="AB35" s="9" t="str">
        <f t="shared" ca="1" si="8"/>
        <v/>
      </c>
      <c r="AC35" s="9" t="str">
        <f t="shared" ca="1" si="9"/>
        <v/>
      </c>
      <c r="AD35" s="9" t="str">
        <f t="shared" ca="1" si="10"/>
        <v/>
      </c>
      <c r="AE35" s="9" t="str">
        <f t="shared" ca="1" si="11"/>
        <v/>
      </c>
      <c r="AF35" s="9" t="str">
        <f t="shared" ca="1" si="12"/>
        <v/>
      </c>
      <c r="AG35" s="9" t="str">
        <f t="shared" ca="1" si="13"/>
        <v/>
      </c>
      <c r="AH35" s="9">
        <f t="shared" ca="1" si="14"/>
        <v>0</v>
      </c>
    </row>
    <row r="36" spans="2:34" x14ac:dyDescent="0.25">
      <c r="B36" s="7"/>
      <c r="C36" s="7"/>
      <c r="D36" s="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T36" s="9" t="str">
        <f t="shared" ca="1" si="0"/>
        <v/>
      </c>
      <c r="U36" s="9" t="str">
        <f t="shared" ca="1" si="1"/>
        <v/>
      </c>
      <c r="V36" s="9" t="str">
        <f t="shared" ca="1" si="2"/>
        <v/>
      </c>
      <c r="W36" s="9" t="str">
        <f t="shared" ca="1" si="3"/>
        <v/>
      </c>
      <c r="X36" s="9" t="str">
        <f t="shared" ca="1" si="4"/>
        <v/>
      </c>
      <c r="Y36" s="9" t="str">
        <f t="shared" ca="1" si="5"/>
        <v/>
      </c>
      <c r="Z36" s="9" t="str">
        <f t="shared" ca="1" si="6"/>
        <v/>
      </c>
      <c r="AA36" s="9" t="str">
        <f t="shared" ca="1" si="7"/>
        <v/>
      </c>
      <c r="AB36" s="9" t="str">
        <f t="shared" ca="1" si="8"/>
        <v/>
      </c>
      <c r="AC36" s="9" t="str">
        <f t="shared" ca="1" si="9"/>
        <v/>
      </c>
      <c r="AD36" s="9" t="str">
        <f t="shared" ca="1" si="10"/>
        <v/>
      </c>
      <c r="AE36" s="9" t="str">
        <f t="shared" ca="1" si="11"/>
        <v/>
      </c>
      <c r="AF36" s="9" t="str">
        <f t="shared" ca="1" si="12"/>
        <v/>
      </c>
      <c r="AG36" s="9" t="str">
        <f t="shared" ca="1" si="13"/>
        <v/>
      </c>
      <c r="AH36" s="9">
        <f t="shared" ca="1" si="14"/>
        <v>0</v>
      </c>
    </row>
    <row r="37" spans="2:34" x14ac:dyDescent="0.25">
      <c r="B37" s="7"/>
      <c r="C37" s="7"/>
      <c r="D37" s="7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T37" s="9" t="str">
        <f t="shared" ca="1" si="0"/>
        <v/>
      </c>
      <c r="U37" s="9" t="str">
        <f t="shared" ca="1" si="1"/>
        <v/>
      </c>
      <c r="V37" s="9" t="str">
        <f t="shared" ca="1" si="2"/>
        <v/>
      </c>
      <c r="W37" s="9" t="str">
        <f t="shared" ca="1" si="3"/>
        <v/>
      </c>
      <c r="X37" s="9" t="str">
        <f t="shared" ca="1" si="4"/>
        <v/>
      </c>
      <c r="Y37" s="9" t="str">
        <f t="shared" ca="1" si="5"/>
        <v/>
      </c>
      <c r="Z37" s="9" t="str">
        <f t="shared" ca="1" si="6"/>
        <v/>
      </c>
      <c r="AA37" s="9" t="str">
        <f t="shared" ca="1" si="7"/>
        <v/>
      </c>
      <c r="AB37" s="9" t="str">
        <f t="shared" ca="1" si="8"/>
        <v/>
      </c>
      <c r="AC37" s="9" t="str">
        <f t="shared" ca="1" si="9"/>
        <v/>
      </c>
      <c r="AD37" s="9" t="str">
        <f t="shared" ca="1" si="10"/>
        <v/>
      </c>
      <c r="AE37" s="9" t="str">
        <f t="shared" ca="1" si="11"/>
        <v/>
      </c>
      <c r="AF37" s="9" t="str">
        <f t="shared" ca="1" si="12"/>
        <v/>
      </c>
      <c r="AG37" s="9" t="str">
        <f t="shared" ca="1" si="13"/>
        <v/>
      </c>
      <c r="AH37" s="9">
        <f t="shared" ca="1" si="14"/>
        <v>0</v>
      </c>
    </row>
    <row r="38" spans="2:34" x14ac:dyDescent="0.25">
      <c r="B38" s="7"/>
      <c r="C38" s="7"/>
      <c r="D38" s="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T38" s="9" t="str">
        <f t="shared" ca="1" si="0"/>
        <v/>
      </c>
      <c r="U38" s="9" t="str">
        <f t="shared" ca="1" si="1"/>
        <v/>
      </c>
      <c r="V38" s="9" t="str">
        <f t="shared" ca="1" si="2"/>
        <v/>
      </c>
      <c r="W38" s="9" t="str">
        <f t="shared" ca="1" si="3"/>
        <v/>
      </c>
      <c r="X38" s="9" t="str">
        <f t="shared" ca="1" si="4"/>
        <v/>
      </c>
      <c r="Y38" s="9" t="str">
        <f t="shared" ca="1" si="5"/>
        <v/>
      </c>
      <c r="Z38" s="9" t="str">
        <f t="shared" ca="1" si="6"/>
        <v/>
      </c>
      <c r="AA38" s="9" t="str">
        <f t="shared" ca="1" si="7"/>
        <v/>
      </c>
      <c r="AB38" s="9" t="str">
        <f t="shared" ca="1" si="8"/>
        <v/>
      </c>
      <c r="AC38" s="9" t="str">
        <f t="shared" ca="1" si="9"/>
        <v/>
      </c>
      <c r="AD38" s="9" t="str">
        <f t="shared" ca="1" si="10"/>
        <v/>
      </c>
      <c r="AE38" s="9" t="str">
        <f t="shared" ca="1" si="11"/>
        <v/>
      </c>
      <c r="AF38" s="9" t="str">
        <f t="shared" ca="1" si="12"/>
        <v/>
      </c>
      <c r="AG38" s="9" t="str">
        <f t="shared" ca="1" si="13"/>
        <v/>
      </c>
      <c r="AH38" s="9">
        <f t="shared" ca="1" si="14"/>
        <v>0</v>
      </c>
    </row>
    <row r="39" spans="2:34" x14ac:dyDescent="0.25">
      <c r="B39" s="7"/>
      <c r="C39" s="7"/>
      <c r="D39" s="7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T39" s="9" t="str">
        <f t="shared" ca="1" si="0"/>
        <v/>
      </c>
      <c r="U39" s="9" t="str">
        <f t="shared" ca="1" si="1"/>
        <v/>
      </c>
      <c r="V39" s="9" t="str">
        <f t="shared" ca="1" si="2"/>
        <v/>
      </c>
      <c r="W39" s="9" t="str">
        <f t="shared" ca="1" si="3"/>
        <v/>
      </c>
      <c r="X39" s="9" t="str">
        <f t="shared" ca="1" si="4"/>
        <v/>
      </c>
      <c r="Y39" s="9" t="str">
        <f t="shared" ca="1" si="5"/>
        <v/>
      </c>
      <c r="Z39" s="9" t="str">
        <f t="shared" ca="1" si="6"/>
        <v/>
      </c>
      <c r="AA39" s="9" t="str">
        <f t="shared" ca="1" si="7"/>
        <v/>
      </c>
      <c r="AB39" s="9" t="str">
        <f t="shared" ca="1" si="8"/>
        <v/>
      </c>
      <c r="AC39" s="9" t="str">
        <f t="shared" ca="1" si="9"/>
        <v/>
      </c>
      <c r="AD39" s="9" t="str">
        <f t="shared" ca="1" si="10"/>
        <v/>
      </c>
      <c r="AE39" s="9" t="str">
        <f t="shared" ca="1" si="11"/>
        <v/>
      </c>
      <c r="AF39" s="9" t="str">
        <f t="shared" ca="1" si="12"/>
        <v/>
      </c>
      <c r="AG39" s="9" t="str">
        <f t="shared" ca="1" si="13"/>
        <v/>
      </c>
      <c r="AH39" s="9">
        <f t="shared" ca="1" si="14"/>
        <v>0</v>
      </c>
    </row>
    <row r="40" spans="2:34" x14ac:dyDescent="0.25">
      <c r="B40" s="7"/>
      <c r="C40" s="7"/>
      <c r="D40" s="7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T40" s="9" t="str">
        <f t="shared" ca="1" si="0"/>
        <v/>
      </c>
      <c r="U40" s="9" t="str">
        <f t="shared" ca="1" si="1"/>
        <v/>
      </c>
      <c r="V40" s="9" t="str">
        <f t="shared" ca="1" si="2"/>
        <v/>
      </c>
      <c r="W40" s="9" t="str">
        <f t="shared" ca="1" si="3"/>
        <v/>
      </c>
      <c r="X40" s="9" t="str">
        <f t="shared" ca="1" si="4"/>
        <v/>
      </c>
      <c r="Y40" s="9" t="str">
        <f t="shared" ca="1" si="5"/>
        <v/>
      </c>
      <c r="Z40" s="9" t="str">
        <f t="shared" ca="1" si="6"/>
        <v/>
      </c>
      <c r="AA40" s="9" t="str">
        <f t="shared" ca="1" si="7"/>
        <v/>
      </c>
      <c r="AB40" s="9" t="str">
        <f t="shared" ca="1" si="8"/>
        <v/>
      </c>
      <c r="AC40" s="9" t="str">
        <f t="shared" ca="1" si="9"/>
        <v/>
      </c>
      <c r="AD40" s="9" t="str">
        <f t="shared" ca="1" si="10"/>
        <v/>
      </c>
      <c r="AE40" s="9" t="str">
        <f t="shared" ca="1" si="11"/>
        <v/>
      </c>
      <c r="AF40" s="9" t="str">
        <f t="shared" ca="1" si="12"/>
        <v/>
      </c>
      <c r="AG40" s="9" t="str">
        <f t="shared" ca="1" si="13"/>
        <v/>
      </c>
      <c r="AH40" s="9">
        <f t="shared" ca="1" si="14"/>
        <v>0</v>
      </c>
    </row>
    <row r="41" spans="2:34" x14ac:dyDescent="0.25">
      <c r="B41" s="7"/>
      <c r="C41" s="7"/>
      <c r="D41" s="7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T41" s="9" t="str">
        <f t="shared" ca="1" si="0"/>
        <v/>
      </c>
      <c r="U41" s="9" t="str">
        <f t="shared" ca="1" si="1"/>
        <v/>
      </c>
      <c r="V41" s="9" t="str">
        <f t="shared" ca="1" si="2"/>
        <v/>
      </c>
      <c r="W41" s="9" t="str">
        <f t="shared" ca="1" si="3"/>
        <v/>
      </c>
      <c r="X41" s="9" t="str">
        <f t="shared" ca="1" si="4"/>
        <v/>
      </c>
      <c r="Y41" s="9" t="str">
        <f t="shared" ca="1" si="5"/>
        <v/>
      </c>
      <c r="Z41" s="9" t="str">
        <f t="shared" ca="1" si="6"/>
        <v/>
      </c>
      <c r="AA41" s="9" t="str">
        <f t="shared" ca="1" si="7"/>
        <v/>
      </c>
      <c r="AB41" s="9" t="str">
        <f t="shared" ca="1" si="8"/>
        <v/>
      </c>
      <c r="AC41" s="9" t="str">
        <f t="shared" ca="1" si="9"/>
        <v/>
      </c>
      <c r="AD41" s="9" t="str">
        <f t="shared" ca="1" si="10"/>
        <v/>
      </c>
      <c r="AE41" s="9" t="str">
        <f t="shared" ca="1" si="11"/>
        <v/>
      </c>
      <c r="AF41" s="9" t="str">
        <f t="shared" ca="1" si="12"/>
        <v/>
      </c>
      <c r="AG41" s="9" t="str">
        <f t="shared" ca="1" si="13"/>
        <v/>
      </c>
      <c r="AH41" s="9">
        <f t="shared" ca="1" si="14"/>
        <v>0</v>
      </c>
    </row>
    <row r="42" spans="2:34" x14ac:dyDescent="0.25">
      <c r="B42" s="7"/>
      <c r="C42" s="7"/>
      <c r="D42" s="7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T42" s="9" t="str">
        <f t="shared" ca="1" si="0"/>
        <v/>
      </c>
      <c r="U42" s="9" t="str">
        <f t="shared" ca="1" si="1"/>
        <v/>
      </c>
      <c r="V42" s="9" t="str">
        <f t="shared" ca="1" si="2"/>
        <v/>
      </c>
      <c r="W42" s="9" t="str">
        <f t="shared" ca="1" si="3"/>
        <v/>
      </c>
      <c r="X42" s="9" t="str">
        <f t="shared" ca="1" si="4"/>
        <v/>
      </c>
      <c r="Y42" s="9" t="str">
        <f t="shared" ca="1" si="5"/>
        <v/>
      </c>
      <c r="Z42" s="9" t="str">
        <f t="shared" ca="1" si="6"/>
        <v/>
      </c>
      <c r="AA42" s="9" t="str">
        <f t="shared" ca="1" si="7"/>
        <v/>
      </c>
      <c r="AB42" s="9" t="str">
        <f t="shared" ca="1" si="8"/>
        <v/>
      </c>
      <c r="AC42" s="9" t="str">
        <f t="shared" ca="1" si="9"/>
        <v/>
      </c>
      <c r="AD42" s="9" t="str">
        <f t="shared" ca="1" si="10"/>
        <v/>
      </c>
      <c r="AE42" s="9" t="str">
        <f t="shared" ca="1" si="11"/>
        <v/>
      </c>
      <c r="AF42" s="9" t="str">
        <f t="shared" ca="1" si="12"/>
        <v/>
      </c>
      <c r="AG42" s="9" t="str">
        <f t="shared" ca="1" si="13"/>
        <v/>
      </c>
      <c r="AH42" s="9">
        <f t="shared" ca="1" si="14"/>
        <v>0</v>
      </c>
    </row>
    <row r="43" spans="2:34" x14ac:dyDescent="0.25">
      <c r="B43" s="7"/>
      <c r="C43" s="7"/>
      <c r="D43" s="7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T43" s="9" t="str">
        <f t="shared" ca="1" si="0"/>
        <v/>
      </c>
      <c r="U43" s="9" t="str">
        <f t="shared" ca="1" si="1"/>
        <v/>
      </c>
      <c r="V43" s="9" t="str">
        <f t="shared" ca="1" si="2"/>
        <v/>
      </c>
      <c r="W43" s="9" t="str">
        <f t="shared" ca="1" si="3"/>
        <v/>
      </c>
      <c r="X43" s="9" t="str">
        <f t="shared" ca="1" si="4"/>
        <v/>
      </c>
      <c r="Y43" s="9" t="str">
        <f t="shared" ca="1" si="5"/>
        <v/>
      </c>
      <c r="Z43" s="9" t="str">
        <f t="shared" ca="1" si="6"/>
        <v/>
      </c>
      <c r="AA43" s="9" t="str">
        <f t="shared" ca="1" si="7"/>
        <v/>
      </c>
      <c r="AB43" s="9" t="str">
        <f t="shared" ca="1" si="8"/>
        <v/>
      </c>
      <c r="AC43" s="9" t="str">
        <f t="shared" ca="1" si="9"/>
        <v/>
      </c>
      <c r="AD43" s="9" t="str">
        <f t="shared" ca="1" si="10"/>
        <v/>
      </c>
      <c r="AE43" s="9" t="str">
        <f t="shared" ca="1" si="11"/>
        <v/>
      </c>
      <c r="AF43" s="9" t="str">
        <f t="shared" ca="1" si="12"/>
        <v/>
      </c>
      <c r="AG43" s="9" t="str">
        <f t="shared" ca="1" si="13"/>
        <v/>
      </c>
      <c r="AH43" s="9">
        <f t="shared" ca="1" si="14"/>
        <v>0</v>
      </c>
    </row>
    <row r="44" spans="2:34" x14ac:dyDescent="0.25">
      <c r="B44" s="7"/>
      <c r="C44" s="7"/>
      <c r="D44" s="7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T44" s="9" t="str">
        <f t="shared" ca="1" si="0"/>
        <v/>
      </c>
      <c r="U44" s="9" t="str">
        <f t="shared" ca="1" si="1"/>
        <v/>
      </c>
      <c r="V44" s="9" t="str">
        <f t="shared" ca="1" si="2"/>
        <v/>
      </c>
      <c r="W44" s="9" t="str">
        <f t="shared" ca="1" si="3"/>
        <v/>
      </c>
      <c r="X44" s="9" t="str">
        <f t="shared" ca="1" si="4"/>
        <v/>
      </c>
      <c r="Y44" s="9" t="str">
        <f t="shared" ca="1" si="5"/>
        <v/>
      </c>
      <c r="Z44" s="9" t="str">
        <f t="shared" ca="1" si="6"/>
        <v/>
      </c>
      <c r="AA44" s="9" t="str">
        <f t="shared" ca="1" si="7"/>
        <v/>
      </c>
      <c r="AB44" s="9" t="str">
        <f t="shared" ca="1" si="8"/>
        <v/>
      </c>
      <c r="AC44" s="9" t="str">
        <f t="shared" ca="1" si="9"/>
        <v/>
      </c>
      <c r="AD44" s="9" t="str">
        <f t="shared" ca="1" si="10"/>
        <v/>
      </c>
      <c r="AE44" s="9" t="str">
        <f t="shared" ca="1" si="11"/>
        <v/>
      </c>
      <c r="AF44" s="9" t="str">
        <f t="shared" ca="1" si="12"/>
        <v/>
      </c>
      <c r="AG44" s="9" t="str">
        <f t="shared" ca="1" si="13"/>
        <v/>
      </c>
      <c r="AH44" s="9">
        <f t="shared" ca="1" si="14"/>
        <v>0</v>
      </c>
    </row>
    <row r="45" spans="2:34" x14ac:dyDescent="0.25">
      <c r="B45" s="7"/>
      <c r="C45" s="7"/>
      <c r="D45" s="7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T45" s="9" t="str">
        <f t="shared" ca="1" si="0"/>
        <v/>
      </c>
      <c r="U45" s="9" t="str">
        <f t="shared" ca="1" si="1"/>
        <v/>
      </c>
      <c r="V45" s="9" t="str">
        <f t="shared" ca="1" si="2"/>
        <v/>
      </c>
      <c r="W45" s="9" t="str">
        <f t="shared" ca="1" si="3"/>
        <v/>
      </c>
      <c r="X45" s="9" t="str">
        <f t="shared" ca="1" si="4"/>
        <v/>
      </c>
      <c r="Y45" s="9" t="str">
        <f t="shared" ca="1" si="5"/>
        <v/>
      </c>
      <c r="Z45" s="9" t="str">
        <f t="shared" ca="1" si="6"/>
        <v/>
      </c>
      <c r="AA45" s="9" t="str">
        <f t="shared" ca="1" si="7"/>
        <v/>
      </c>
      <c r="AB45" s="9" t="str">
        <f t="shared" ca="1" si="8"/>
        <v/>
      </c>
      <c r="AC45" s="9" t="str">
        <f t="shared" ca="1" si="9"/>
        <v/>
      </c>
      <c r="AD45" s="9" t="str">
        <f t="shared" ca="1" si="10"/>
        <v/>
      </c>
      <c r="AE45" s="9" t="str">
        <f t="shared" ca="1" si="11"/>
        <v/>
      </c>
      <c r="AF45" s="9" t="str">
        <f t="shared" ca="1" si="12"/>
        <v/>
      </c>
      <c r="AG45" s="9" t="str">
        <f t="shared" ca="1" si="13"/>
        <v/>
      </c>
      <c r="AH45" s="9">
        <f t="shared" ca="1" si="14"/>
        <v>0</v>
      </c>
    </row>
    <row r="46" spans="2:34" x14ac:dyDescent="0.25">
      <c r="B46" s="7"/>
      <c r="C46" s="7"/>
      <c r="D46" s="7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T46" s="9" t="str">
        <f t="shared" ca="1" si="0"/>
        <v/>
      </c>
      <c r="U46" s="9" t="str">
        <f t="shared" ca="1" si="1"/>
        <v/>
      </c>
      <c r="V46" s="9" t="str">
        <f t="shared" ca="1" si="2"/>
        <v/>
      </c>
      <c r="W46" s="9" t="str">
        <f t="shared" ca="1" si="3"/>
        <v/>
      </c>
      <c r="X46" s="9" t="str">
        <f t="shared" ca="1" si="4"/>
        <v/>
      </c>
      <c r="Y46" s="9" t="str">
        <f t="shared" ca="1" si="5"/>
        <v/>
      </c>
      <c r="Z46" s="9" t="str">
        <f t="shared" ca="1" si="6"/>
        <v/>
      </c>
      <c r="AA46" s="9" t="str">
        <f t="shared" ca="1" si="7"/>
        <v/>
      </c>
      <c r="AB46" s="9" t="str">
        <f t="shared" ca="1" si="8"/>
        <v/>
      </c>
      <c r="AC46" s="9" t="str">
        <f t="shared" ca="1" si="9"/>
        <v/>
      </c>
      <c r="AD46" s="9" t="str">
        <f t="shared" ca="1" si="10"/>
        <v/>
      </c>
      <c r="AE46" s="9" t="str">
        <f t="shared" ca="1" si="11"/>
        <v/>
      </c>
      <c r="AF46" s="9" t="str">
        <f t="shared" ca="1" si="12"/>
        <v/>
      </c>
      <c r="AG46" s="9" t="str">
        <f t="shared" ca="1" si="13"/>
        <v/>
      </c>
      <c r="AH46" s="9">
        <f t="shared" ca="1" si="14"/>
        <v>0</v>
      </c>
    </row>
    <row r="47" spans="2:34" x14ac:dyDescent="0.25">
      <c r="B47" s="7"/>
      <c r="C47" s="7"/>
      <c r="D47" s="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T47" s="9" t="str">
        <f t="shared" ca="1" si="0"/>
        <v/>
      </c>
      <c r="U47" s="9" t="str">
        <f t="shared" ca="1" si="1"/>
        <v/>
      </c>
      <c r="V47" s="9" t="str">
        <f t="shared" ca="1" si="2"/>
        <v/>
      </c>
      <c r="W47" s="9" t="str">
        <f t="shared" ca="1" si="3"/>
        <v/>
      </c>
      <c r="X47" s="9" t="str">
        <f t="shared" ca="1" si="4"/>
        <v/>
      </c>
      <c r="Y47" s="9" t="str">
        <f t="shared" ca="1" si="5"/>
        <v/>
      </c>
      <c r="Z47" s="9" t="str">
        <f t="shared" ca="1" si="6"/>
        <v/>
      </c>
      <c r="AA47" s="9" t="str">
        <f t="shared" ca="1" si="7"/>
        <v/>
      </c>
      <c r="AB47" s="9" t="str">
        <f t="shared" ca="1" si="8"/>
        <v/>
      </c>
      <c r="AC47" s="9" t="str">
        <f t="shared" ca="1" si="9"/>
        <v/>
      </c>
      <c r="AD47" s="9" t="str">
        <f t="shared" ca="1" si="10"/>
        <v/>
      </c>
      <c r="AE47" s="9" t="str">
        <f t="shared" ca="1" si="11"/>
        <v/>
      </c>
      <c r="AF47" s="9" t="str">
        <f t="shared" ca="1" si="12"/>
        <v/>
      </c>
      <c r="AG47" s="9" t="str">
        <f t="shared" ca="1" si="13"/>
        <v/>
      </c>
      <c r="AH47" s="9">
        <f t="shared" ca="1" si="14"/>
        <v>0</v>
      </c>
    </row>
    <row r="48" spans="2:34" x14ac:dyDescent="0.25">
      <c r="B48" s="7"/>
      <c r="C48" s="7"/>
      <c r="D48" s="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T48" s="9" t="str">
        <f t="shared" ca="1" si="0"/>
        <v/>
      </c>
      <c r="U48" s="9" t="str">
        <f t="shared" ca="1" si="1"/>
        <v/>
      </c>
      <c r="V48" s="9" t="str">
        <f t="shared" ca="1" si="2"/>
        <v/>
      </c>
      <c r="W48" s="9" t="str">
        <f t="shared" ca="1" si="3"/>
        <v/>
      </c>
      <c r="X48" s="9" t="str">
        <f t="shared" ca="1" si="4"/>
        <v/>
      </c>
      <c r="Y48" s="9" t="str">
        <f t="shared" ca="1" si="5"/>
        <v/>
      </c>
      <c r="Z48" s="9" t="str">
        <f t="shared" ca="1" si="6"/>
        <v/>
      </c>
      <c r="AA48" s="9" t="str">
        <f t="shared" ca="1" si="7"/>
        <v/>
      </c>
      <c r="AB48" s="9" t="str">
        <f t="shared" ca="1" si="8"/>
        <v/>
      </c>
      <c r="AC48" s="9" t="str">
        <f t="shared" ca="1" si="9"/>
        <v/>
      </c>
      <c r="AD48" s="9" t="str">
        <f t="shared" ca="1" si="10"/>
        <v/>
      </c>
      <c r="AE48" s="9" t="str">
        <f t="shared" ca="1" si="11"/>
        <v/>
      </c>
      <c r="AF48" s="9" t="str">
        <f t="shared" ca="1" si="12"/>
        <v/>
      </c>
      <c r="AG48" s="9" t="str">
        <f t="shared" ca="1" si="13"/>
        <v/>
      </c>
      <c r="AH48" s="9">
        <f t="shared" ca="1" si="14"/>
        <v>0</v>
      </c>
    </row>
    <row r="49" spans="2:34" x14ac:dyDescent="0.25">
      <c r="B49" s="7"/>
      <c r="C49" s="7"/>
      <c r="D49" s="7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T49" s="9" t="str">
        <f t="shared" ca="1" si="0"/>
        <v/>
      </c>
      <c r="U49" s="9" t="str">
        <f t="shared" ca="1" si="1"/>
        <v/>
      </c>
      <c r="V49" s="9" t="str">
        <f t="shared" ca="1" si="2"/>
        <v/>
      </c>
      <c r="W49" s="9" t="str">
        <f t="shared" ca="1" si="3"/>
        <v/>
      </c>
      <c r="X49" s="9" t="str">
        <f t="shared" ca="1" si="4"/>
        <v/>
      </c>
      <c r="Y49" s="9" t="str">
        <f t="shared" ca="1" si="5"/>
        <v/>
      </c>
      <c r="Z49" s="9" t="str">
        <f t="shared" ca="1" si="6"/>
        <v/>
      </c>
      <c r="AA49" s="9" t="str">
        <f t="shared" ca="1" si="7"/>
        <v/>
      </c>
      <c r="AB49" s="9" t="str">
        <f t="shared" ca="1" si="8"/>
        <v/>
      </c>
      <c r="AC49" s="9" t="str">
        <f t="shared" ca="1" si="9"/>
        <v/>
      </c>
      <c r="AD49" s="9" t="str">
        <f t="shared" ca="1" si="10"/>
        <v/>
      </c>
      <c r="AE49" s="9" t="str">
        <f t="shared" ca="1" si="11"/>
        <v/>
      </c>
      <c r="AF49" s="9" t="str">
        <f t="shared" ca="1" si="12"/>
        <v/>
      </c>
      <c r="AG49" s="9" t="str">
        <f t="shared" ca="1" si="13"/>
        <v/>
      </c>
      <c r="AH49" s="9">
        <f t="shared" ca="1" si="14"/>
        <v>0</v>
      </c>
    </row>
    <row r="50" spans="2:34" x14ac:dyDescent="0.25">
      <c r="B50" s="7"/>
      <c r="C50" s="7"/>
      <c r="D50" s="7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T50" s="9" t="str">
        <f t="shared" ca="1" si="0"/>
        <v/>
      </c>
      <c r="U50" s="9" t="str">
        <f t="shared" ca="1" si="1"/>
        <v/>
      </c>
      <c r="V50" s="9" t="str">
        <f t="shared" ca="1" si="2"/>
        <v/>
      </c>
      <c r="W50" s="9" t="str">
        <f t="shared" ca="1" si="3"/>
        <v/>
      </c>
      <c r="X50" s="9" t="str">
        <f t="shared" ca="1" si="4"/>
        <v/>
      </c>
      <c r="Y50" s="9" t="str">
        <f t="shared" ca="1" si="5"/>
        <v/>
      </c>
      <c r="Z50" s="9" t="str">
        <f t="shared" ca="1" si="6"/>
        <v/>
      </c>
      <c r="AA50" s="9" t="str">
        <f t="shared" ca="1" si="7"/>
        <v/>
      </c>
      <c r="AB50" s="9" t="str">
        <f t="shared" ca="1" si="8"/>
        <v/>
      </c>
      <c r="AC50" s="9" t="str">
        <f t="shared" ca="1" si="9"/>
        <v/>
      </c>
      <c r="AD50" s="9" t="str">
        <f t="shared" ca="1" si="10"/>
        <v/>
      </c>
      <c r="AE50" s="9" t="str">
        <f t="shared" ca="1" si="11"/>
        <v/>
      </c>
      <c r="AF50" s="9" t="str">
        <f t="shared" ca="1" si="12"/>
        <v/>
      </c>
      <c r="AG50" s="9" t="str">
        <f t="shared" ca="1" si="13"/>
        <v/>
      </c>
      <c r="AH50" s="9">
        <f t="shared" ca="1" si="14"/>
        <v>0</v>
      </c>
    </row>
    <row r="51" spans="2:34" x14ac:dyDescent="0.25">
      <c r="AH51" s="6">
        <f ca="1">SUM(AH5:AH50)</f>
        <v>0</v>
      </c>
    </row>
  </sheetData>
  <mergeCells count="2">
    <mergeCell ref="B2:D2"/>
    <mergeCell ref="E2:R2"/>
  </mergeCells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2"/>
  <sheetViews>
    <sheetView topLeftCell="L1" zoomScaleNormal="100" workbookViewId="0"/>
  </sheetViews>
  <sheetFormatPr defaultColWidth="8.6640625" defaultRowHeight="13.2" x14ac:dyDescent="0.25"/>
  <cols>
    <col min="16370" max="16384" width="11.5546875" customWidth="1"/>
  </cols>
  <sheetData>
    <row r="1" spans="18:33" x14ac:dyDescent="0.25">
      <c r="S1" s="4" t="s">
        <v>22</v>
      </c>
      <c r="T1" s="3" t="s">
        <v>23</v>
      </c>
      <c r="U1" s="3"/>
      <c r="V1" s="3"/>
      <c r="W1" s="3"/>
      <c r="X1" s="2" t="s">
        <v>24</v>
      </c>
      <c r="Y1" s="2"/>
      <c r="Z1" s="3" t="s">
        <v>25</v>
      </c>
      <c r="AA1" s="3"/>
      <c r="AB1" s="2" t="s">
        <v>26</v>
      </c>
      <c r="AC1" s="2"/>
      <c r="AD1" s="2" t="s">
        <v>27</v>
      </c>
      <c r="AE1" s="2"/>
      <c r="AF1" s="2"/>
      <c r="AG1" s="2"/>
    </row>
    <row r="2" spans="18:33" x14ac:dyDescent="0.25">
      <c r="S2" s="4"/>
      <c r="T2" s="11" t="s">
        <v>28</v>
      </c>
      <c r="U2" s="11" t="s">
        <v>29</v>
      </c>
      <c r="V2" s="11" t="s">
        <v>30</v>
      </c>
      <c r="W2" s="11" t="s">
        <v>31</v>
      </c>
      <c r="X2" s="12" t="s">
        <v>32</v>
      </c>
      <c r="Y2" s="11" t="s">
        <v>33</v>
      </c>
      <c r="Z2" s="12" t="s">
        <v>34</v>
      </c>
      <c r="AA2" s="11" t="s">
        <v>35</v>
      </c>
      <c r="AB2" s="12" t="s">
        <v>36</v>
      </c>
      <c r="AC2" s="11" t="s">
        <v>37</v>
      </c>
      <c r="AD2" s="12" t="s">
        <v>38</v>
      </c>
      <c r="AE2" s="11" t="s">
        <v>39</v>
      </c>
      <c r="AF2" s="11" t="s">
        <v>40</v>
      </c>
      <c r="AG2" s="13" t="s">
        <v>41</v>
      </c>
    </row>
    <row r="3" spans="18:33" x14ac:dyDescent="0.25">
      <c r="R3">
        <v>2</v>
      </c>
      <c r="S3" s="14" t="s">
        <v>42</v>
      </c>
      <c r="T3" s="15">
        <v>6.6273148148148203E-4</v>
      </c>
      <c r="U3" s="15">
        <v>1.4706018518518499E-3</v>
      </c>
      <c r="V3" s="15">
        <v>3.2327546296296301E-3</v>
      </c>
      <c r="W3" s="16">
        <v>6.9748842592592597E-3</v>
      </c>
      <c r="X3" s="17">
        <v>6.76157407407407E-4</v>
      </c>
      <c r="Y3" s="16">
        <v>1.4815972222222201E-3</v>
      </c>
      <c r="Z3" s="17">
        <v>1.36736111111111E-3</v>
      </c>
      <c r="AA3" s="16">
        <v>3.0362268518518499E-3</v>
      </c>
      <c r="AB3" s="17">
        <v>9.0763888888888903E-4</v>
      </c>
      <c r="AC3" s="15">
        <v>1.98946759259259E-3</v>
      </c>
      <c r="AD3" s="17">
        <v>1.52546296296296E-3</v>
      </c>
      <c r="AE3" s="15">
        <v>1.87465277777778E-3</v>
      </c>
      <c r="AF3" s="15">
        <v>3.3898148148148099E-3</v>
      </c>
      <c r="AG3" s="18">
        <v>4.3366898148148201E-3</v>
      </c>
    </row>
    <row r="4" spans="18:33" x14ac:dyDescent="0.25">
      <c r="R4">
        <v>2</v>
      </c>
      <c r="S4" s="14" t="s">
        <v>43</v>
      </c>
      <c r="T4" s="15">
        <v>5.2569444444444495E-4</v>
      </c>
      <c r="U4" s="15">
        <v>1.1664351851851901E-3</v>
      </c>
      <c r="V4" s="15">
        <v>2.5641203703703698E-3</v>
      </c>
      <c r="W4" s="19">
        <v>5.53217592592593E-3</v>
      </c>
      <c r="X4" s="20">
        <v>5.4594907407407402E-4</v>
      </c>
      <c r="Y4" s="19">
        <v>1.1961805555555599E-3</v>
      </c>
      <c r="Z4" s="20">
        <v>6.0613425925925895E-4</v>
      </c>
      <c r="AA4" s="19">
        <v>1.3459490740740699E-3</v>
      </c>
      <c r="AB4" s="20">
        <v>5.8622685185185199E-4</v>
      </c>
      <c r="AC4" s="15">
        <v>1.2849537037037E-3</v>
      </c>
      <c r="AD4" s="20">
        <v>1.06157407407407E-3</v>
      </c>
      <c r="AE4" s="15">
        <v>1.30462962962963E-3</v>
      </c>
      <c r="AF4" s="15">
        <v>2.35914351851852E-3</v>
      </c>
      <c r="AG4" s="18">
        <v>3.0180555555555598E-3</v>
      </c>
    </row>
    <row r="5" spans="18:33" x14ac:dyDescent="0.25">
      <c r="R5">
        <v>2</v>
      </c>
      <c r="S5" s="14" t="s">
        <v>44</v>
      </c>
      <c r="T5" s="15">
        <v>4.4849537037036999E-4</v>
      </c>
      <c r="U5" s="15">
        <v>9.9525462962963E-4</v>
      </c>
      <c r="V5" s="15">
        <v>2.1879629629629601E-3</v>
      </c>
      <c r="W5" s="19">
        <v>4.72060185185185E-3</v>
      </c>
      <c r="X5" s="20">
        <v>4.8854166666666696E-4</v>
      </c>
      <c r="Y5" s="19">
        <v>1.0704861111111099E-3</v>
      </c>
      <c r="Z5" s="20">
        <v>5.4386574074074103E-4</v>
      </c>
      <c r="AA5" s="19">
        <v>1.20763888888889E-3</v>
      </c>
      <c r="AB5" s="20">
        <v>5.3807870370370403E-4</v>
      </c>
      <c r="AC5" s="15">
        <v>1.1793981481481499E-3</v>
      </c>
      <c r="AD5" s="20">
        <v>8.3437500000000005E-4</v>
      </c>
      <c r="AE5" s="15">
        <v>1.02534722222222E-3</v>
      </c>
      <c r="AF5" s="15">
        <v>1.85405092592593E-3</v>
      </c>
      <c r="AG5" s="18">
        <v>2.3718749999999999E-3</v>
      </c>
    </row>
    <row r="6" spans="18:33" x14ac:dyDescent="0.25">
      <c r="R6">
        <v>2</v>
      </c>
      <c r="S6" s="14" t="s">
        <v>45</v>
      </c>
      <c r="T6" s="15">
        <v>3.9108796296296298E-4</v>
      </c>
      <c r="U6" s="15">
        <v>8.6793981481481498E-4</v>
      </c>
      <c r="V6" s="15">
        <v>1.9078703703703701E-3</v>
      </c>
      <c r="W6" s="19">
        <v>4.1163194444444398E-3</v>
      </c>
      <c r="X6" s="20">
        <v>4.7442129629629597E-4</v>
      </c>
      <c r="Y6" s="19">
        <v>1.0394675925925901E-3</v>
      </c>
      <c r="Z6" s="20">
        <v>4.4004629629629602E-4</v>
      </c>
      <c r="AA6" s="19">
        <v>9.7708333333333306E-4</v>
      </c>
      <c r="AB6" s="20">
        <v>4.8194444444444402E-4</v>
      </c>
      <c r="AC6" s="15">
        <v>1.0564814814814801E-3</v>
      </c>
      <c r="AD6" s="20">
        <v>7.3530092592592603E-4</v>
      </c>
      <c r="AE6" s="15">
        <v>9.0358796296296303E-4</v>
      </c>
      <c r="AF6" s="15">
        <v>1.6339120370370401E-3</v>
      </c>
      <c r="AG6" s="18">
        <v>2.0902777777777799E-3</v>
      </c>
    </row>
    <row r="7" spans="18:33" x14ac:dyDescent="0.25">
      <c r="R7">
        <v>2.5</v>
      </c>
      <c r="S7" s="14" t="s">
        <v>46</v>
      </c>
      <c r="T7" s="15">
        <v>3.3946759259259298E-4</v>
      </c>
      <c r="U7" s="15">
        <v>7.5324074074074095E-4</v>
      </c>
      <c r="V7" s="15">
        <v>1.65590277777778E-3</v>
      </c>
      <c r="W7" s="19">
        <v>3.5728009259259298E-3</v>
      </c>
      <c r="X7" s="20">
        <v>3.63657407407407E-4</v>
      </c>
      <c r="Y7" s="19">
        <v>7.9675925925925899E-4</v>
      </c>
      <c r="Z7" s="20">
        <v>3.5046296296296301E-4</v>
      </c>
      <c r="AA7" s="19">
        <v>7.7824074074074102E-4</v>
      </c>
      <c r="AB7" s="20">
        <v>4.4953703703703697E-4</v>
      </c>
      <c r="AC7" s="15">
        <v>9.8530092592592593E-4</v>
      </c>
      <c r="AD7" s="15">
        <v>0</v>
      </c>
      <c r="AE7" s="15">
        <v>8.3333333333333295E-4</v>
      </c>
      <c r="AF7" s="15">
        <v>0</v>
      </c>
      <c r="AG7" s="18">
        <v>1.92766203703704E-3</v>
      </c>
    </row>
    <row r="8" spans="18:33" x14ac:dyDescent="0.25">
      <c r="R8">
        <v>2.5</v>
      </c>
      <c r="S8" s="14" t="s">
        <v>47</v>
      </c>
      <c r="T8" s="15">
        <v>3.1643518518518501E-4</v>
      </c>
      <c r="U8" s="15">
        <v>7.0219907407407405E-4</v>
      </c>
      <c r="V8" s="15">
        <v>1.54363425925926E-3</v>
      </c>
      <c r="W8" s="19">
        <v>3.33043981481481E-3</v>
      </c>
      <c r="X8" s="20">
        <v>3.6041666666666698E-4</v>
      </c>
      <c r="Y8" s="19">
        <v>7.89583333333333E-4</v>
      </c>
      <c r="Z8" s="20">
        <v>3.4594907407407399E-4</v>
      </c>
      <c r="AA8" s="19">
        <v>7.6817129629629599E-4</v>
      </c>
      <c r="AB8" s="20">
        <v>4.0451388888888899E-4</v>
      </c>
      <c r="AC8" s="15">
        <v>8.8668981481481498E-4</v>
      </c>
      <c r="AD8" s="15">
        <v>0</v>
      </c>
      <c r="AE8" s="15">
        <v>7.8703703703703705E-4</v>
      </c>
      <c r="AF8" s="15">
        <v>0</v>
      </c>
      <c r="AG8" s="19">
        <v>1.8207175925925899E-3</v>
      </c>
    </row>
    <row r="9" spans="18:33" x14ac:dyDescent="0.25">
      <c r="R9">
        <v>2.5</v>
      </c>
      <c r="S9" s="14" t="s">
        <v>48</v>
      </c>
      <c r="T9" s="15">
        <v>2.9803240740740701E-4</v>
      </c>
      <c r="U9" s="15">
        <v>6.6145833333333302E-4</v>
      </c>
      <c r="V9" s="15">
        <v>1.45405092592593E-3</v>
      </c>
      <c r="W9" s="19">
        <v>3.1372685185185201E-3</v>
      </c>
      <c r="X9" s="20">
        <v>3.5706018518518498E-4</v>
      </c>
      <c r="Y9" s="19">
        <v>7.8240740740740701E-4</v>
      </c>
      <c r="Z9" s="20">
        <v>3.2881944444444403E-4</v>
      </c>
      <c r="AA9" s="19">
        <v>7.3009259259259305E-4</v>
      </c>
      <c r="AB9" s="20">
        <v>3.6990740740740701E-4</v>
      </c>
      <c r="AC9" s="15">
        <v>8.1076388888888897E-4</v>
      </c>
      <c r="AD9" s="15">
        <v>0</v>
      </c>
      <c r="AE9" s="15">
        <v>6.9143518518518501E-4</v>
      </c>
      <c r="AF9" s="15">
        <v>0</v>
      </c>
      <c r="AG9" s="19">
        <v>1.5994212962963E-3</v>
      </c>
    </row>
    <row r="10" spans="18:33" x14ac:dyDescent="0.25">
      <c r="R10">
        <v>3</v>
      </c>
      <c r="S10" s="14" t="s">
        <v>49</v>
      </c>
      <c r="T10" s="15">
        <v>2.8564814814814799E-4</v>
      </c>
      <c r="U10" s="15">
        <v>6.3379629629629604E-4</v>
      </c>
      <c r="V10" s="15">
        <v>1.3934027777777801E-3</v>
      </c>
      <c r="W10" s="19">
        <v>3.0062499999999998E-3</v>
      </c>
      <c r="X10" s="20">
        <v>3.3043981481481498E-4</v>
      </c>
      <c r="Y10" s="19">
        <v>7.2395833333333296E-4</v>
      </c>
      <c r="Z10" s="20">
        <v>3.0856481481481501E-4</v>
      </c>
      <c r="AA10" s="19">
        <v>6.8506944444444399E-4</v>
      </c>
      <c r="AB10" s="20">
        <v>3.4907407407407402E-4</v>
      </c>
      <c r="AC10" s="15">
        <v>7.65046296296296E-4</v>
      </c>
      <c r="AD10" s="15">
        <v>0</v>
      </c>
      <c r="AE10" s="15">
        <v>6.7604166666666702E-4</v>
      </c>
      <c r="AF10" s="15">
        <v>0</v>
      </c>
      <c r="AG10" s="19">
        <v>1.5637731481481501E-3</v>
      </c>
    </row>
    <row r="11" spans="18:33" x14ac:dyDescent="0.25">
      <c r="R11">
        <v>3</v>
      </c>
      <c r="S11" s="14" t="s">
        <v>50</v>
      </c>
      <c r="T11" s="15">
        <v>2.7245370370370401E-4</v>
      </c>
      <c r="U11" s="15">
        <v>6.0451388888888903E-4</v>
      </c>
      <c r="V11" s="15">
        <v>1.3289351851851899E-3</v>
      </c>
      <c r="W11" s="19">
        <v>2.8671296296296301E-3</v>
      </c>
      <c r="X11" s="20">
        <v>3.1550925925925898E-4</v>
      </c>
      <c r="Y11" s="19">
        <v>6.9120370370370397E-4</v>
      </c>
      <c r="Z11" s="20">
        <v>2.9814814814814802E-4</v>
      </c>
      <c r="AA11" s="19">
        <v>6.6192129629629598E-4</v>
      </c>
      <c r="AB11" s="20">
        <v>3.3750000000000002E-4</v>
      </c>
      <c r="AC11" s="15">
        <v>7.39814814814815E-4</v>
      </c>
      <c r="AD11" s="15">
        <v>0</v>
      </c>
      <c r="AE11" s="15">
        <v>6.6053240740740699E-4</v>
      </c>
      <c r="AF11" s="15">
        <v>0</v>
      </c>
      <c r="AG11" s="19">
        <v>1.528125E-3</v>
      </c>
    </row>
    <row r="12" spans="18:33" x14ac:dyDescent="0.25">
      <c r="R12">
        <v>3</v>
      </c>
      <c r="S12" s="14" t="s">
        <v>51</v>
      </c>
      <c r="T12" s="15">
        <v>2.61458333333333E-4</v>
      </c>
      <c r="U12" s="15">
        <v>5.8009259259259299E-4</v>
      </c>
      <c r="V12" s="15">
        <v>1.2752314814814801E-3</v>
      </c>
      <c r="W12" s="19">
        <v>2.7512731481481498E-3</v>
      </c>
      <c r="X12" s="20">
        <v>3.0208333333333302E-4</v>
      </c>
      <c r="Y12" s="19">
        <v>6.6192129629629598E-4</v>
      </c>
      <c r="Z12" s="20">
        <v>2.8229166666666702E-4</v>
      </c>
      <c r="AA12" s="19">
        <v>6.2673611111111101E-4</v>
      </c>
      <c r="AB12" s="20">
        <v>0</v>
      </c>
      <c r="AC12" s="21">
        <v>0</v>
      </c>
      <c r="AD12" s="15">
        <v>0</v>
      </c>
      <c r="AE12" s="15">
        <v>6.2858796296296295E-4</v>
      </c>
      <c r="AF12" s="15">
        <v>0</v>
      </c>
      <c r="AG12" s="19">
        <v>1.45405092592593E-3</v>
      </c>
    </row>
    <row r="13" spans="18:33" x14ac:dyDescent="0.25">
      <c r="R13">
        <v>3</v>
      </c>
      <c r="S13" s="22" t="s">
        <v>52</v>
      </c>
      <c r="T13" s="23">
        <v>2.8680555555555599E-4</v>
      </c>
      <c r="U13" s="23">
        <v>6.3645833333333295E-4</v>
      </c>
      <c r="V13" s="23">
        <v>1.3991898148148199E-3</v>
      </c>
      <c r="W13" s="24">
        <v>3.0188657407407399E-3</v>
      </c>
      <c r="X13" s="25">
        <v>3.4780092592592599E-4</v>
      </c>
      <c r="Y13" s="24">
        <v>7.6203703703703698E-4</v>
      </c>
      <c r="Z13" s="25">
        <v>3.1620370370370401E-4</v>
      </c>
      <c r="AA13" s="24">
        <v>7.0208333333333299E-4</v>
      </c>
      <c r="AB13" s="25">
        <v>3.6284722222222198E-4</v>
      </c>
      <c r="AC13" s="15">
        <v>7.9537037037037E-4</v>
      </c>
      <c r="AD13" s="23">
        <v>0</v>
      </c>
      <c r="AE13" s="23">
        <v>6.9050925925925898E-4</v>
      </c>
      <c r="AF13" s="23">
        <v>0</v>
      </c>
      <c r="AG13" s="24">
        <v>1.5973379629629599E-3</v>
      </c>
    </row>
    <row r="14" spans="18:33" x14ac:dyDescent="0.25">
      <c r="R14">
        <v>3</v>
      </c>
      <c r="S14" s="14" t="s">
        <v>53</v>
      </c>
      <c r="T14" s="15">
        <v>2.6550925925925901E-4</v>
      </c>
      <c r="U14" s="15">
        <v>5.8923611111111102E-4</v>
      </c>
      <c r="V14" s="15">
        <v>1.2952546296296299E-3</v>
      </c>
      <c r="W14" s="19">
        <v>2.79467592592593E-3</v>
      </c>
      <c r="X14" s="20">
        <v>3.11805555555556E-4</v>
      </c>
      <c r="Y14" s="19">
        <v>6.8310185185185195E-4</v>
      </c>
      <c r="Z14" s="20">
        <v>2.9212962962962998E-4</v>
      </c>
      <c r="AA14" s="19">
        <v>6.4861111111111098E-4</v>
      </c>
      <c r="AB14" s="20">
        <v>3.3831018518518498E-4</v>
      </c>
      <c r="AC14" s="15">
        <v>7.4155092592592599E-4</v>
      </c>
      <c r="AD14" s="15">
        <v>0</v>
      </c>
      <c r="AE14" s="15">
        <v>6.5474537037036999E-4</v>
      </c>
      <c r="AF14" s="15">
        <v>0</v>
      </c>
      <c r="AG14" s="19">
        <v>1.51469907407407E-3</v>
      </c>
    </row>
    <row r="15" spans="18:33" x14ac:dyDescent="0.25">
      <c r="R15">
        <v>3</v>
      </c>
      <c r="S15" s="26" t="s">
        <v>54</v>
      </c>
      <c r="T15" s="21">
        <v>2.59027777777778E-4</v>
      </c>
      <c r="U15" s="21">
        <v>5.7488425925925903E-4</v>
      </c>
      <c r="V15" s="21">
        <v>1.26365740740741E-3</v>
      </c>
      <c r="W15" s="27">
        <v>2.7263888888888902E-3</v>
      </c>
      <c r="X15" s="28">
        <v>2.9768518518518501E-4</v>
      </c>
      <c r="Y15" s="27">
        <v>6.5231481481481499E-4</v>
      </c>
      <c r="Z15" s="28">
        <v>2.79976851851852E-4</v>
      </c>
      <c r="AA15" s="27">
        <v>6.2175925925925897E-4</v>
      </c>
      <c r="AB15" s="28">
        <v>3.2650462962962999E-4</v>
      </c>
      <c r="AC15" s="21">
        <v>7.1574074074074096E-4</v>
      </c>
      <c r="AD15" s="21">
        <v>0</v>
      </c>
      <c r="AE15" s="21">
        <v>6.1053240740740697E-4</v>
      </c>
      <c r="AF15" s="21">
        <v>0</v>
      </c>
      <c r="AG15" s="27">
        <v>1.4123842592592599E-3</v>
      </c>
    </row>
    <row r="16" spans="18:33" x14ac:dyDescent="0.25">
      <c r="R16">
        <v>3</v>
      </c>
      <c r="S16" s="26" t="s">
        <v>55</v>
      </c>
      <c r="T16" s="21">
        <v>2.63310185185185E-4</v>
      </c>
      <c r="U16" s="21">
        <v>5.8425925925925898E-4</v>
      </c>
      <c r="V16" s="21">
        <v>1.2842592592592599E-3</v>
      </c>
      <c r="W16" s="27">
        <v>2.77083333333333E-3</v>
      </c>
      <c r="X16" s="28">
        <v>2.9652777777777799E-4</v>
      </c>
      <c r="Y16" s="27">
        <v>6.4965277777777797E-4</v>
      </c>
      <c r="Z16" s="28">
        <v>2.8043981481481502E-4</v>
      </c>
      <c r="AA16" s="27">
        <v>6.2256944444444501E-4</v>
      </c>
      <c r="AB16" s="28">
        <v>3.2673611111111098E-4</v>
      </c>
      <c r="AC16" s="21">
        <v>7.1620370370370403E-4</v>
      </c>
      <c r="AD16" s="21">
        <v>0</v>
      </c>
      <c r="AE16" s="21">
        <v>6.2048611111111104E-4</v>
      </c>
      <c r="AF16" s="21">
        <v>0</v>
      </c>
      <c r="AG16" s="27">
        <v>1.4354166666666699E-3</v>
      </c>
    </row>
    <row r="17" spans="17:33" x14ac:dyDescent="0.25">
      <c r="S17" s="26"/>
      <c r="T17" s="21"/>
      <c r="U17" s="21"/>
      <c r="V17" s="21"/>
      <c r="W17" s="27"/>
      <c r="X17" s="28"/>
      <c r="Y17" s="27"/>
      <c r="Z17" s="28"/>
      <c r="AA17" s="27"/>
      <c r="AB17" s="28"/>
      <c r="AC17" s="21"/>
      <c r="AD17" s="21"/>
      <c r="AE17" s="21"/>
      <c r="AF17" s="21"/>
      <c r="AG17" s="27"/>
    </row>
    <row r="18" spans="17:33" x14ac:dyDescent="0.25">
      <c r="R18">
        <v>3</v>
      </c>
      <c r="S18" s="26" t="s">
        <v>56</v>
      </c>
      <c r="T18" s="21">
        <v>3.3738425925925901E-4</v>
      </c>
      <c r="U18" s="21">
        <v>7.4861111111111103E-4</v>
      </c>
      <c r="V18" s="21">
        <v>1.6457175925925899E-3</v>
      </c>
      <c r="W18" s="21">
        <v>3.5506944444444401E-3</v>
      </c>
      <c r="X18" s="28">
        <v>3.7997685185185199E-4</v>
      </c>
      <c r="Y18" s="28">
        <v>8.3252314814814799E-4</v>
      </c>
      <c r="Z18" s="28">
        <v>3.5925925925925898E-4</v>
      </c>
      <c r="AA18" s="28">
        <v>7.9780092592592598E-4</v>
      </c>
      <c r="AB18" s="28">
        <v>4.18634259259259E-4</v>
      </c>
      <c r="AC18" s="28">
        <v>9.1770833333333298E-4</v>
      </c>
      <c r="AD18" s="21">
        <v>0</v>
      </c>
      <c r="AE18" s="21">
        <v>7.9513888888888896E-4</v>
      </c>
      <c r="AF18" s="21">
        <v>0</v>
      </c>
      <c r="AG18" s="27">
        <v>1.83935185185185E-3</v>
      </c>
    </row>
    <row r="19" spans="17:33" x14ac:dyDescent="0.25">
      <c r="Q19">
        <f>POWER(0.9,1/3)*0+1</f>
        <v>1</v>
      </c>
      <c r="R19">
        <v>3</v>
      </c>
      <c r="S19" s="26" t="s">
        <v>57</v>
      </c>
      <c r="T19" s="21">
        <v>2.63310185185185E-4</v>
      </c>
      <c r="U19" s="21">
        <v>5.8425925925925898E-4</v>
      </c>
      <c r="V19" s="21">
        <v>1.2842592592592599E-3</v>
      </c>
      <c r="W19" s="27">
        <v>2.77083333333333E-3</v>
      </c>
      <c r="X19" s="28">
        <v>2.9652777777777799E-4</v>
      </c>
      <c r="Y19" s="27">
        <v>6.4965277777777797E-4</v>
      </c>
      <c r="Z19" s="28">
        <v>2.8043981481481502E-4</v>
      </c>
      <c r="AA19" s="27">
        <v>6.2256944444444501E-4</v>
      </c>
      <c r="AB19" s="28">
        <v>3.2673611111111098E-4</v>
      </c>
      <c r="AC19" s="21">
        <v>7.1620370370370403E-4</v>
      </c>
      <c r="AD19" s="21">
        <v>0</v>
      </c>
      <c r="AE19" s="21">
        <v>6.2048611111111104E-4</v>
      </c>
      <c r="AF19" s="21">
        <v>0</v>
      </c>
      <c r="AG19" s="27">
        <v>1.4354166666666699E-3</v>
      </c>
    </row>
    <row r="20" spans="17:33" x14ac:dyDescent="0.25"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7:33" x14ac:dyDescent="0.25">
      <c r="S21" s="4" t="s">
        <v>58</v>
      </c>
      <c r="T21" s="3" t="s">
        <v>23</v>
      </c>
      <c r="U21" s="3"/>
      <c r="V21" s="3"/>
      <c r="W21" s="3"/>
      <c r="X21" s="2" t="s">
        <v>24</v>
      </c>
      <c r="Y21" s="2"/>
      <c r="Z21" s="3" t="s">
        <v>25</v>
      </c>
      <c r="AA21" s="3"/>
      <c r="AB21" s="2" t="s">
        <v>26</v>
      </c>
      <c r="AC21" s="2"/>
      <c r="AD21" s="2" t="s">
        <v>27</v>
      </c>
      <c r="AE21" s="2"/>
      <c r="AF21" s="2"/>
      <c r="AG21" s="2"/>
    </row>
    <row r="22" spans="17:33" x14ac:dyDescent="0.25">
      <c r="S22" s="4"/>
      <c r="T22" s="11" t="s">
        <v>28</v>
      </c>
      <c r="U22" s="11" t="s">
        <v>29</v>
      </c>
      <c r="V22" s="11" t="s">
        <v>30</v>
      </c>
      <c r="W22" s="11" t="s">
        <v>31</v>
      </c>
      <c r="X22" s="12" t="s">
        <v>32</v>
      </c>
      <c r="Y22" s="11" t="s">
        <v>33</v>
      </c>
      <c r="Z22" s="12" t="s">
        <v>34</v>
      </c>
      <c r="AA22" s="11" t="s">
        <v>35</v>
      </c>
      <c r="AB22" s="12" t="s">
        <v>36</v>
      </c>
      <c r="AC22" s="11" t="s">
        <v>37</v>
      </c>
      <c r="AD22" s="12" t="s">
        <v>38</v>
      </c>
      <c r="AE22" s="11" t="s">
        <v>39</v>
      </c>
      <c r="AF22" s="11" t="s">
        <v>40</v>
      </c>
      <c r="AG22" s="13" t="s">
        <v>41</v>
      </c>
    </row>
    <row r="23" spans="17:33" x14ac:dyDescent="0.25">
      <c r="R23">
        <v>2</v>
      </c>
      <c r="S23" s="14" t="s">
        <v>42</v>
      </c>
      <c r="T23" s="15">
        <v>5.8194444444444504E-4</v>
      </c>
      <c r="U23" s="15">
        <v>1.2746527777777799E-3</v>
      </c>
      <c r="V23" s="15">
        <v>2.7664351851851899E-3</v>
      </c>
      <c r="W23" s="16">
        <v>5.8020833333333301E-3</v>
      </c>
      <c r="X23" s="17">
        <v>7.7002314814814804E-4</v>
      </c>
      <c r="Y23" s="16">
        <v>1.63784722222222E-3</v>
      </c>
      <c r="Z23" s="17">
        <v>5.9178240740740697E-4</v>
      </c>
      <c r="AA23" s="16">
        <v>1.3366898148148101E-3</v>
      </c>
      <c r="AB23" s="17">
        <v>9.3865740740740704E-4</v>
      </c>
      <c r="AC23" s="15">
        <v>2.0643518518518502E-3</v>
      </c>
      <c r="AD23" s="17">
        <v>1.17627314814815E-3</v>
      </c>
      <c r="AE23" s="15">
        <v>1.4806712962963E-3</v>
      </c>
      <c r="AF23" s="15">
        <v>2.61388888888889E-3</v>
      </c>
      <c r="AG23" s="18">
        <v>3.3359953703703698E-3</v>
      </c>
    </row>
    <row r="24" spans="17:33" x14ac:dyDescent="0.25">
      <c r="R24">
        <v>2</v>
      </c>
      <c r="S24" s="14" t="s">
        <v>43</v>
      </c>
      <c r="T24" s="15">
        <v>5.2245370370370401E-4</v>
      </c>
      <c r="U24" s="15">
        <v>1.1443287037036999E-3</v>
      </c>
      <c r="V24" s="15">
        <v>2.4836805555555602E-3</v>
      </c>
      <c r="W24" s="19">
        <v>5.2091435185185201E-3</v>
      </c>
      <c r="X24" s="20">
        <v>6.8726851851851902E-4</v>
      </c>
      <c r="Y24" s="19">
        <v>1.4618055555555599E-3</v>
      </c>
      <c r="Z24" s="20">
        <v>5.5914351851851904E-4</v>
      </c>
      <c r="AA24" s="19">
        <v>1.2629629629629601E-3</v>
      </c>
      <c r="AB24" s="20">
        <v>7.4456018518518502E-4</v>
      </c>
      <c r="AC24" s="15">
        <v>1.6375000000000001E-3</v>
      </c>
      <c r="AD24" s="20">
        <v>1.03032407407407E-3</v>
      </c>
      <c r="AE24" s="15">
        <v>1.29699074074074E-3</v>
      </c>
      <c r="AF24" s="15">
        <v>2.2895833333333301E-3</v>
      </c>
      <c r="AG24" s="18">
        <v>2.92210648148148E-3</v>
      </c>
    </row>
    <row r="25" spans="17:33" x14ac:dyDescent="0.25">
      <c r="R25">
        <v>2</v>
      </c>
      <c r="S25" s="14" t="s">
        <v>44</v>
      </c>
      <c r="T25" s="15">
        <v>4.6307870370370399E-4</v>
      </c>
      <c r="U25" s="15">
        <v>1.0141203703703701E-3</v>
      </c>
      <c r="V25" s="15">
        <v>2.2010416666666702E-3</v>
      </c>
      <c r="W25" s="19">
        <v>4.6162037037036996E-3</v>
      </c>
      <c r="X25" s="20">
        <v>5.6122685185185203E-4</v>
      </c>
      <c r="Y25" s="19">
        <v>1.1937499999999999E-3</v>
      </c>
      <c r="Z25" s="20">
        <v>5.2650462962963002E-4</v>
      </c>
      <c r="AA25" s="19">
        <v>1.1892361111111101E-3</v>
      </c>
      <c r="AB25" s="20">
        <v>6.09375E-4</v>
      </c>
      <c r="AC25" s="15">
        <v>1.3401620370370401E-3</v>
      </c>
      <c r="AD25" s="20">
        <v>8.8437499999999996E-4</v>
      </c>
      <c r="AE25" s="15">
        <v>1.11331018518519E-3</v>
      </c>
      <c r="AF25" s="15">
        <v>1.9652777777777802E-3</v>
      </c>
      <c r="AG25" s="18">
        <v>2.5082175925925901E-3</v>
      </c>
    </row>
    <row r="26" spans="17:33" x14ac:dyDescent="0.25">
      <c r="R26">
        <v>2</v>
      </c>
      <c r="S26" s="14" t="s">
        <v>45</v>
      </c>
      <c r="T26" s="15">
        <v>4.1770833333333297E-4</v>
      </c>
      <c r="U26" s="15">
        <v>9.1469907407407396E-4</v>
      </c>
      <c r="V26" s="15">
        <v>1.9853009259259299E-3</v>
      </c>
      <c r="W26" s="19">
        <v>4.16377314814815E-3</v>
      </c>
      <c r="X26" s="20">
        <v>5.1712962962962997E-4</v>
      </c>
      <c r="Y26" s="19">
        <v>1.0998842592592601E-3</v>
      </c>
      <c r="Z26" s="20">
        <v>4.6550925925925899E-4</v>
      </c>
      <c r="AA26" s="19">
        <v>1.0513888888888899E-3</v>
      </c>
      <c r="AB26" s="20">
        <v>5.4664351851851901E-4</v>
      </c>
      <c r="AC26" s="15">
        <v>1.2021990740740699E-3</v>
      </c>
      <c r="AD26" s="20">
        <v>8.3020833333333297E-4</v>
      </c>
      <c r="AE26" s="15">
        <v>1.04502314814815E-3</v>
      </c>
      <c r="AF26" s="15">
        <v>1.8447916666666699E-3</v>
      </c>
      <c r="AG26" s="18">
        <v>2.3543981481481502E-3</v>
      </c>
    </row>
    <row r="27" spans="17:33" x14ac:dyDescent="0.25">
      <c r="R27">
        <v>2.5</v>
      </c>
      <c r="S27" s="14" t="s">
        <v>46</v>
      </c>
      <c r="T27" s="15">
        <v>3.87615740740741E-4</v>
      </c>
      <c r="U27" s="15">
        <v>8.4884259259259299E-4</v>
      </c>
      <c r="V27" s="15">
        <v>1.8423611111111099E-3</v>
      </c>
      <c r="W27" s="19">
        <v>3.8638888888888898E-3</v>
      </c>
      <c r="X27" s="20">
        <v>4.3032407407407402E-4</v>
      </c>
      <c r="Y27" s="19">
        <v>9.1527777777777799E-4</v>
      </c>
      <c r="Z27" s="20">
        <v>4.4178240740740701E-4</v>
      </c>
      <c r="AA27" s="19">
        <v>9.9780092592592607E-4</v>
      </c>
      <c r="AB27" s="20">
        <v>4.9386574074074101E-4</v>
      </c>
      <c r="AC27" s="15">
        <v>1.0862268518518499E-3</v>
      </c>
      <c r="AD27" s="15">
        <v>0</v>
      </c>
      <c r="AE27" s="15">
        <v>9.9375000000000006E-4</v>
      </c>
      <c r="AF27" s="15">
        <v>0</v>
      </c>
      <c r="AG27" s="18">
        <v>2.2387731481481499E-3</v>
      </c>
    </row>
    <row r="28" spans="17:33" x14ac:dyDescent="0.25">
      <c r="R28">
        <v>2.5</v>
      </c>
      <c r="S28" s="14" t="s">
        <v>47</v>
      </c>
      <c r="T28" s="15">
        <v>3.5358796296296299E-4</v>
      </c>
      <c r="U28" s="15">
        <v>7.7442129629629595E-4</v>
      </c>
      <c r="V28" s="15">
        <v>1.6807870370370401E-3</v>
      </c>
      <c r="W28" s="19">
        <v>3.5251157407407401E-3</v>
      </c>
      <c r="X28" s="20">
        <v>4.3020833333333301E-4</v>
      </c>
      <c r="Y28" s="19">
        <v>9.1516203703703703E-4</v>
      </c>
      <c r="Z28" s="20">
        <v>3.9988425925925901E-4</v>
      </c>
      <c r="AA28" s="19">
        <v>9.0324074074074102E-4</v>
      </c>
      <c r="AB28" s="20">
        <v>4.72916666666667E-4</v>
      </c>
      <c r="AC28" s="15">
        <v>1.04016203703704E-3</v>
      </c>
      <c r="AD28" s="15">
        <v>0</v>
      </c>
      <c r="AE28" s="15">
        <v>8.9942129629629595E-4</v>
      </c>
      <c r="AF28" s="15">
        <v>0</v>
      </c>
      <c r="AG28" s="19">
        <v>2.0262731481481499E-3</v>
      </c>
    </row>
    <row r="29" spans="17:33" x14ac:dyDescent="0.25">
      <c r="R29">
        <v>2.5</v>
      </c>
      <c r="S29" s="14" t="s">
        <v>48</v>
      </c>
      <c r="T29" s="15">
        <v>3.3113425925925899E-4</v>
      </c>
      <c r="U29" s="15">
        <v>7.2534722222222195E-4</v>
      </c>
      <c r="V29" s="15">
        <v>1.57418981481481E-3</v>
      </c>
      <c r="W29" s="19">
        <v>3.3015046296296299E-3</v>
      </c>
      <c r="X29" s="20">
        <v>4.3009259259259303E-4</v>
      </c>
      <c r="Y29" s="19">
        <v>9.1493055555555598E-4</v>
      </c>
      <c r="Z29" s="20">
        <v>3.81828703703704E-4</v>
      </c>
      <c r="AA29" s="19">
        <v>8.6238425925925903E-4</v>
      </c>
      <c r="AB29" s="20">
        <v>4.5312500000000002E-4</v>
      </c>
      <c r="AC29" s="15">
        <v>9.9641203703703697E-4</v>
      </c>
      <c r="AD29" s="15">
        <v>0</v>
      </c>
      <c r="AE29" s="15">
        <v>8.6527777777777796E-4</v>
      </c>
      <c r="AF29" s="15">
        <v>0</v>
      </c>
      <c r="AG29" s="19">
        <v>1.9494212962963E-3</v>
      </c>
    </row>
    <row r="30" spans="17:33" x14ac:dyDescent="0.25">
      <c r="R30">
        <v>3</v>
      </c>
      <c r="S30" s="14" t="s">
        <v>49</v>
      </c>
      <c r="T30" s="15">
        <v>3.25462962962963E-4</v>
      </c>
      <c r="U30" s="15">
        <v>7.1273148148148205E-4</v>
      </c>
      <c r="V30" s="15">
        <v>1.5469907407407401E-3</v>
      </c>
      <c r="W30" s="19">
        <v>3.2445601851851902E-3</v>
      </c>
      <c r="X30" s="20">
        <v>3.7025462962962999E-4</v>
      </c>
      <c r="Y30" s="19">
        <v>7.8750000000000001E-4</v>
      </c>
      <c r="Z30" s="20">
        <v>3.4942129629629603E-4</v>
      </c>
      <c r="AA30" s="19">
        <v>7.8935185185185195E-4</v>
      </c>
      <c r="AB30" s="20">
        <v>3.8854166666666703E-4</v>
      </c>
      <c r="AC30" s="15">
        <v>8.5451388888888903E-4</v>
      </c>
      <c r="AD30" s="15">
        <v>0</v>
      </c>
      <c r="AE30" s="15">
        <v>7.9780092592592598E-4</v>
      </c>
      <c r="AF30" s="15">
        <v>0</v>
      </c>
      <c r="AG30" s="19">
        <v>1.7974537037037E-3</v>
      </c>
    </row>
    <row r="31" spans="17:33" x14ac:dyDescent="0.25">
      <c r="R31">
        <v>3</v>
      </c>
      <c r="S31" s="14" t="s">
        <v>50</v>
      </c>
      <c r="T31" s="15">
        <v>3.0381944444444402E-4</v>
      </c>
      <c r="U31" s="15">
        <v>6.6550925925925903E-4</v>
      </c>
      <c r="V31" s="15">
        <v>1.44444444444444E-3</v>
      </c>
      <c r="W31" s="19">
        <v>3.02939814814815E-3</v>
      </c>
      <c r="X31" s="20">
        <v>3.6678240740740698E-4</v>
      </c>
      <c r="Y31" s="19">
        <v>7.8020833333333295E-4</v>
      </c>
      <c r="Z31" s="20">
        <v>3.2013888888888901E-4</v>
      </c>
      <c r="AA31" s="19">
        <v>7.23148148148148E-4</v>
      </c>
      <c r="AB31" s="20">
        <v>3.72800925925926E-4</v>
      </c>
      <c r="AC31" s="15">
        <v>8.19907407407407E-4</v>
      </c>
      <c r="AD31" s="15">
        <v>0</v>
      </c>
      <c r="AE31" s="15">
        <v>7.4606481481481496E-4</v>
      </c>
      <c r="AF31" s="15">
        <v>0</v>
      </c>
      <c r="AG31" s="19">
        <v>1.6807870370370401E-3</v>
      </c>
    </row>
    <row r="32" spans="17:33" x14ac:dyDescent="0.25">
      <c r="R32">
        <v>3</v>
      </c>
      <c r="S32" s="14" t="s">
        <v>51</v>
      </c>
      <c r="T32" s="15">
        <v>3.0358796296296302E-4</v>
      </c>
      <c r="U32" s="15">
        <v>6.6493055555555598E-4</v>
      </c>
      <c r="V32" s="15">
        <v>1.4431712962963E-3</v>
      </c>
      <c r="W32" s="19">
        <v>3.0267361111111098E-3</v>
      </c>
      <c r="X32" s="20">
        <v>3.5833333333333301E-4</v>
      </c>
      <c r="Y32" s="19">
        <v>7.62268518518519E-4</v>
      </c>
      <c r="Z32" s="20">
        <v>3.1979166666666701E-4</v>
      </c>
      <c r="AA32" s="19">
        <v>7.2233796296296304E-4</v>
      </c>
      <c r="AB32" s="20">
        <v>0</v>
      </c>
      <c r="AC32" s="21">
        <v>0</v>
      </c>
      <c r="AD32" s="15">
        <v>0</v>
      </c>
      <c r="AE32" s="15">
        <v>7.4409722222222195E-4</v>
      </c>
      <c r="AF32" s="15">
        <v>0</v>
      </c>
      <c r="AG32" s="19">
        <v>1.67650462962963E-3</v>
      </c>
    </row>
    <row r="33" spans="1:33" x14ac:dyDescent="0.25">
      <c r="R33">
        <v>3</v>
      </c>
      <c r="S33" s="22" t="s">
        <v>52</v>
      </c>
      <c r="T33" s="23">
        <v>3.35185185185185E-4</v>
      </c>
      <c r="U33" s="23">
        <v>7.3414351851851896E-4</v>
      </c>
      <c r="V33" s="23">
        <v>1.59328703703704E-3</v>
      </c>
      <c r="W33" s="24">
        <v>3.3416666666666699E-3</v>
      </c>
      <c r="X33" s="25">
        <v>3.9976851851851903E-4</v>
      </c>
      <c r="Y33" s="24">
        <v>8.50231481481481E-4</v>
      </c>
      <c r="Z33" s="25">
        <v>3.8101851851851898E-4</v>
      </c>
      <c r="AA33" s="24">
        <v>8.6064814814814804E-4</v>
      </c>
      <c r="AB33" s="25">
        <v>4.0868055555555601E-4</v>
      </c>
      <c r="AC33" s="15">
        <v>8.9872685185185205E-4</v>
      </c>
      <c r="AD33" s="23">
        <v>0</v>
      </c>
      <c r="AE33" s="23">
        <v>8.1053240740740695E-4</v>
      </c>
      <c r="AF33" s="23">
        <v>0</v>
      </c>
      <c r="AG33" s="24">
        <v>1.82604166666667E-3</v>
      </c>
    </row>
    <row r="34" spans="1:33" x14ac:dyDescent="0.25">
      <c r="R34">
        <v>3</v>
      </c>
      <c r="S34" s="14" t="s">
        <v>53</v>
      </c>
      <c r="T34" s="15">
        <v>3.04513888888889E-4</v>
      </c>
      <c r="U34" s="15">
        <v>6.6701388888888897E-4</v>
      </c>
      <c r="V34" s="15">
        <v>1.4476851851851901E-3</v>
      </c>
      <c r="W34" s="19">
        <v>3.03634259259259E-3</v>
      </c>
      <c r="X34" s="20">
        <v>3.5949074074074101E-4</v>
      </c>
      <c r="Y34" s="19">
        <v>7.6458333333333304E-4</v>
      </c>
      <c r="Z34" s="20">
        <v>3.2337962962963E-4</v>
      </c>
      <c r="AA34" s="19">
        <v>7.3043981481481495E-4</v>
      </c>
      <c r="AB34" s="20">
        <v>3.8171296296296298E-4</v>
      </c>
      <c r="AC34" s="15">
        <v>8.39583333333334E-4</v>
      </c>
      <c r="AD34" s="15">
        <v>0</v>
      </c>
      <c r="AE34" s="15">
        <v>7.4259259259259298E-4</v>
      </c>
      <c r="AF34" s="15">
        <v>0</v>
      </c>
      <c r="AG34" s="19">
        <v>1.67314814814815E-3</v>
      </c>
    </row>
    <row r="35" spans="1:33" x14ac:dyDescent="0.25">
      <c r="R35">
        <v>3</v>
      </c>
      <c r="S35" s="26" t="s">
        <v>54</v>
      </c>
      <c r="T35" s="21">
        <v>3.0138888888888902E-4</v>
      </c>
      <c r="U35" s="21">
        <v>6.60069444444445E-4</v>
      </c>
      <c r="V35" s="21">
        <v>1.43252314814815E-3</v>
      </c>
      <c r="W35" s="27">
        <v>3.0045138888888899E-3</v>
      </c>
      <c r="X35" s="28">
        <v>3.5081018518518501E-4</v>
      </c>
      <c r="Y35" s="27">
        <v>7.4618055555555603E-4</v>
      </c>
      <c r="Z35" s="28">
        <v>3.1886574074074098E-4</v>
      </c>
      <c r="AA35" s="27">
        <v>7.2013888888888898E-4</v>
      </c>
      <c r="AB35" s="28">
        <v>3.6608796296296302E-4</v>
      </c>
      <c r="AC35" s="21">
        <v>8.0520833333333301E-4</v>
      </c>
      <c r="AD35" s="21">
        <v>0</v>
      </c>
      <c r="AE35" s="21">
        <v>7.2662037037036999E-4</v>
      </c>
      <c r="AF35" s="21">
        <v>0</v>
      </c>
      <c r="AG35" s="27">
        <v>1.6370370370370399E-3</v>
      </c>
    </row>
    <row r="36" spans="1:33" x14ac:dyDescent="0.25">
      <c r="R36">
        <v>3</v>
      </c>
      <c r="S36" s="26" t="s">
        <v>55</v>
      </c>
      <c r="T36" s="21">
        <v>2.97222222222222E-4</v>
      </c>
      <c r="U36" s="21">
        <v>6.5104166666666696E-4</v>
      </c>
      <c r="V36" s="21">
        <v>1.4130787037037E-3</v>
      </c>
      <c r="W36" s="27">
        <v>2.9636574074074101E-3</v>
      </c>
      <c r="X36" s="28">
        <v>3.3819444444444402E-4</v>
      </c>
      <c r="Y36" s="27">
        <v>7.1932870370370401E-4</v>
      </c>
      <c r="Z36" s="28">
        <v>3.0763888888888898E-4</v>
      </c>
      <c r="AA36" s="27">
        <v>6.9479166666666702E-4</v>
      </c>
      <c r="AB36" s="28">
        <v>3.6712962962963001E-4</v>
      </c>
      <c r="AC36" s="21">
        <v>8.0740740740740805E-4</v>
      </c>
      <c r="AD36" s="21">
        <v>0</v>
      </c>
      <c r="AE36" s="21">
        <v>7.0486111111111097E-4</v>
      </c>
      <c r="AF36" s="21">
        <v>0</v>
      </c>
      <c r="AG36" s="27">
        <v>1.5879629629629601E-3</v>
      </c>
    </row>
    <row r="37" spans="1:33" x14ac:dyDescent="0.25">
      <c r="S37" s="26"/>
      <c r="T37" s="21"/>
      <c r="U37" s="21"/>
      <c r="V37" s="21"/>
      <c r="W37" s="27"/>
      <c r="X37" s="28"/>
      <c r="Y37" s="27"/>
      <c r="Z37" s="28"/>
      <c r="AA37" s="27"/>
      <c r="AB37" s="28"/>
      <c r="AC37" s="21"/>
      <c r="AD37" s="21"/>
      <c r="AE37" s="21"/>
      <c r="AF37" s="21"/>
      <c r="AG37" s="27"/>
    </row>
    <row r="38" spans="1:33" x14ac:dyDescent="0.25">
      <c r="R38">
        <v>3</v>
      </c>
      <c r="S38" s="26" t="s">
        <v>56</v>
      </c>
      <c r="T38" s="21">
        <f>A81</f>
        <v>3.6562708333333301E-4</v>
      </c>
      <c r="U38" s="21">
        <f>B81</f>
        <v>8.0078680555555602E-4</v>
      </c>
      <c r="V38" s="21">
        <f>C81</f>
        <v>1.7380062499999999E-3</v>
      </c>
      <c r="W38" s="21">
        <f>D81</f>
        <v>3.6451208333333298E-3</v>
      </c>
      <c r="X38" s="28">
        <f>G81</f>
        <v>4.15956944444445E-4</v>
      </c>
      <c r="Y38" s="28">
        <f>H81</f>
        <v>8.8472152777777796E-4</v>
      </c>
      <c r="Z38" s="28">
        <f>M81</f>
        <v>3.78325694444444E-4</v>
      </c>
      <c r="AA38" s="28">
        <f>N81</f>
        <v>8.5452361111111098E-4</v>
      </c>
      <c r="AB38" s="28">
        <f>J81</f>
        <v>4.5157500000000001E-4</v>
      </c>
      <c r="AC38" s="28">
        <f>K81</f>
        <v>9.9312430555555608E-4</v>
      </c>
      <c r="AD38" s="21">
        <v>0</v>
      </c>
      <c r="AE38" s="21">
        <f>P81</f>
        <v>8.6691250000000002E-4</v>
      </c>
      <c r="AF38" s="21">
        <v>0</v>
      </c>
      <c r="AG38" s="27">
        <f>Q81</f>
        <v>1.95310833333333E-3</v>
      </c>
    </row>
    <row r="39" spans="1:33" x14ac:dyDescent="0.25">
      <c r="Q39">
        <f>Q19</f>
        <v>1</v>
      </c>
      <c r="R39">
        <v>3</v>
      </c>
      <c r="S39" s="26" t="s">
        <v>57</v>
      </c>
      <c r="T39" s="21">
        <v>2.97222222222222E-4</v>
      </c>
      <c r="U39" s="21">
        <v>6.5104166666666696E-4</v>
      </c>
      <c r="V39" s="21">
        <v>1.4130787037037E-3</v>
      </c>
      <c r="W39" s="27">
        <v>2.9636574074074101E-3</v>
      </c>
      <c r="X39" s="28">
        <v>3.3819444444444402E-4</v>
      </c>
      <c r="Y39" s="27">
        <v>7.1932870370370401E-4</v>
      </c>
      <c r="Z39" s="28">
        <v>3.0763888888888898E-4</v>
      </c>
      <c r="AA39" s="27">
        <v>6.9479166666666702E-4</v>
      </c>
      <c r="AB39" s="28">
        <v>3.6712962962963001E-4</v>
      </c>
      <c r="AC39" s="21">
        <v>8.0740740740740805E-4</v>
      </c>
      <c r="AD39" s="21">
        <v>0</v>
      </c>
      <c r="AE39" s="21">
        <v>7.0486111111111097E-4</v>
      </c>
      <c r="AF39" s="21">
        <v>0</v>
      </c>
      <c r="AG39" s="27">
        <v>1.5879629629629601E-3</v>
      </c>
    </row>
    <row r="40" spans="1:33" x14ac:dyDescent="0.25"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30">
        <v>25</v>
      </c>
      <c r="B41" s="31">
        <f>A41+2</f>
        <v>27</v>
      </c>
      <c r="C41" s="1" t="s">
        <v>59</v>
      </c>
      <c r="D41" s="1"/>
      <c r="E41" s="1"/>
      <c r="F41" s="1"/>
      <c r="G41" s="1" t="s">
        <v>60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 t="s">
        <v>61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5"/>
      <c r="AD41" s="5"/>
      <c r="AE41" s="5"/>
      <c r="AF41" s="5"/>
      <c r="AG41" s="5"/>
    </row>
    <row r="42" spans="1:33" x14ac:dyDescent="0.25">
      <c r="A42" s="32" t="str">
        <f>_xlfn.CONCAT(" 20",A41,"/",A41+1)</f>
        <v xml:space="preserve"> 2025/26</v>
      </c>
      <c r="B42" s="33" t="str">
        <f>_xlfn.CONCAT(" 20",B41,"/",B41+1)</f>
        <v xml:space="preserve"> 2027/28</v>
      </c>
      <c r="C42" s="32" t="str">
        <f>_xlfn.CONCAT("WR ",A42)</f>
        <v>WR  2025/26</v>
      </c>
      <c r="D42" s="34" t="str">
        <f>_xlfn.CONCAT("WR ",B42)</f>
        <v>WR  2027/28</v>
      </c>
      <c r="F42" s="34"/>
      <c r="G42" s="32" t="s">
        <v>62</v>
      </c>
      <c r="H42" s="33" t="str">
        <f>_xlfn.CONCAT("Ix ",A42)</f>
        <v>Ix  2025/26</v>
      </c>
      <c r="I42" s="33" t="str">
        <f>_xlfn.CONCAT("Ix ",B42)</f>
        <v>Ix  2027/28</v>
      </c>
      <c r="J42" s="33" t="str">
        <f>_xlfn.CONCAT("Min Ix ",A42)</f>
        <v>Min Ix  2025/26</v>
      </c>
      <c r="K42" s="33" t="str">
        <f>_xlfn.CONCAT("Min Ix ",B42)</f>
        <v>Min Ix  2027/28</v>
      </c>
      <c r="L42" s="33" t="str">
        <f>_xlfn.CONCAT("LMin Ix ",A42)</f>
        <v>LMin Ix  2025/26</v>
      </c>
      <c r="M42" s="33" t="str">
        <f>_xlfn.CONCAT("LMin Ix ",B42)</f>
        <v>LMin Ix  2027/28</v>
      </c>
      <c r="N42" s="35" t="str">
        <f>_xlfn.CONCAT("1000 ",A42," Min")</f>
        <v>1000  2025/26 Min</v>
      </c>
      <c r="O42" s="33" t="str">
        <f>_xlfn.CONCAT("1000 ",B42," Min")</f>
        <v>1000  2027/28 Min</v>
      </c>
      <c r="P42" s="33" t="str">
        <f>_xlfn.CONCAT("1000 ",A42," LMin")</f>
        <v>1000  2025/26 LMin</v>
      </c>
      <c r="Q42" s="33" t="str">
        <f>_xlfn.CONCAT("1000 ",B42," LMin")</f>
        <v>1000  2027/28 LMin</v>
      </c>
      <c r="R42" s="32" t="str">
        <f t="shared" ref="R42:AB42" si="0">G42</f>
        <v>WR</v>
      </c>
      <c r="S42" s="36" t="str">
        <f t="shared" si="0"/>
        <v>Ix  2025/26</v>
      </c>
      <c r="T42" s="36" t="str">
        <f t="shared" si="0"/>
        <v>Ix  2027/28</v>
      </c>
      <c r="U42" s="36" t="str">
        <f t="shared" si="0"/>
        <v>Min Ix  2025/26</v>
      </c>
      <c r="V42" s="36" t="str">
        <f t="shared" si="0"/>
        <v>Min Ix  2027/28</v>
      </c>
      <c r="W42" s="36" t="str">
        <f t="shared" si="0"/>
        <v>LMin Ix  2025/26</v>
      </c>
      <c r="X42" s="36" t="str">
        <f t="shared" si="0"/>
        <v>LMin Ix  2027/28</v>
      </c>
      <c r="Y42" s="35" t="str">
        <f t="shared" si="0"/>
        <v>1000  2025/26 Min</v>
      </c>
      <c r="Z42" s="33" t="str">
        <f t="shared" si="0"/>
        <v>1000  2027/28 Min</v>
      </c>
      <c r="AA42" s="33" t="str">
        <f t="shared" si="0"/>
        <v>1000  2025/26 LMin</v>
      </c>
      <c r="AB42" s="34" t="str">
        <f t="shared" si="0"/>
        <v>1000  2027/28 LMin</v>
      </c>
      <c r="AC42" s="5"/>
      <c r="AD42" s="5"/>
      <c r="AE42" s="5"/>
      <c r="AF42" s="5"/>
      <c r="AG42" s="5"/>
    </row>
    <row r="43" spans="1:33" x14ac:dyDescent="0.25">
      <c r="A43" s="37" t="s">
        <v>63</v>
      </c>
      <c r="B43" s="38" t="s">
        <v>64</v>
      </c>
      <c r="C43" s="39">
        <v>2.7326388888888902E-4</v>
      </c>
      <c r="D43" s="40"/>
      <c r="E43" s="39"/>
      <c r="F43" s="41"/>
      <c r="G43" s="39">
        <v>4.1886574074074103E-4</v>
      </c>
      <c r="H43" s="38">
        <f t="shared" ref="H43:H60" si="1">ROUND($G43/C43,3)</f>
        <v>1.5329999999999999</v>
      </c>
      <c r="I43" s="38" t="e">
        <f t="shared" ref="I43:I60" si="2">ROUND($G43/D43,3)</f>
        <v>#DIV/0!</v>
      </c>
      <c r="J43" s="38">
        <f>MIN(H43:H60)</f>
        <v>1.3380000000000001</v>
      </c>
      <c r="K43" s="38" t="e">
        <f>MIN(I43:I60)</f>
        <v>#DIV/0!</v>
      </c>
      <c r="L43" s="38">
        <f>MIN(H43:H48)</f>
        <v>1.3380000000000001</v>
      </c>
      <c r="M43" s="38" t="e">
        <f>MIN(I43:I48)</f>
        <v>#DIV/0!</v>
      </c>
      <c r="N43" s="42">
        <f t="shared" ref="N43:N60" si="3">C43*J43</f>
        <v>3.6562708333333355E-4</v>
      </c>
      <c r="O43" s="43" t="e">
        <f t="shared" ref="O43:O60" si="4">D43*K43</f>
        <v>#DIV/0!</v>
      </c>
      <c r="P43" s="43">
        <f t="shared" ref="P43:P60" si="5">C43*L43</f>
        <v>3.6562708333333355E-4</v>
      </c>
      <c r="Q43" s="43" t="e">
        <f t="shared" ref="Q43:Q60" si="6">D43*M43</f>
        <v>#DIV/0!</v>
      </c>
      <c r="R43" s="39">
        <v>3.3796296296296298E-4</v>
      </c>
      <c r="S43" s="38">
        <v>1.234</v>
      </c>
      <c r="T43" s="38">
        <v>1.234</v>
      </c>
      <c r="U43" s="38">
        <v>1.222</v>
      </c>
      <c r="V43" s="38">
        <v>1.222</v>
      </c>
      <c r="W43" s="38">
        <v>1.222</v>
      </c>
      <c r="X43" s="38">
        <v>1.222</v>
      </c>
      <c r="Y43" s="42">
        <v>3.3477708333333299E-4</v>
      </c>
      <c r="Z43" s="43">
        <v>3.3477708333333299E-4</v>
      </c>
      <c r="AA43" s="43">
        <v>3.3477708333333299E-4</v>
      </c>
      <c r="AB43" s="40">
        <v>3.3477708333333299E-4</v>
      </c>
      <c r="AC43" s="5"/>
      <c r="AD43" s="5"/>
      <c r="AE43" s="5"/>
      <c r="AF43" s="5"/>
      <c r="AG43" s="5"/>
    </row>
    <row r="44" spans="1:33" x14ac:dyDescent="0.25">
      <c r="A44" s="44" t="s">
        <v>65</v>
      </c>
      <c r="B44" s="45" t="s">
        <v>64</v>
      </c>
      <c r="C44" s="46">
        <v>5.9849537037037E-4</v>
      </c>
      <c r="D44" s="47"/>
      <c r="E44" s="46"/>
      <c r="F44" s="48"/>
      <c r="G44" s="46">
        <v>8.00810185185185E-4</v>
      </c>
      <c r="H44" s="45">
        <f t="shared" si="1"/>
        <v>1.3380000000000001</v>
      </c>
      <c r="I44" s="45" t="e">
        <f t="shared" si="2"/>
        <v>#DIV/0!</v>
      </c>
      <c r="J44" s="45">
        <f t="shared" ref="J44:M48" si="7">J43</f>
        <v>1.3380000000000001</v>
      </c>
      <c r="K44" s="45" t="e">
        <f t="shared" si="7"/>
        <v>#DIV/0!</v>
      </c>
      <c r="L44" s="45">
        <f t="shared" si="7"/>
        <v>1.3380000000000001</v>
      </c>
      <c r="M44" s="45" t="e">
        <f t="shared" si="7"/>
        <v>#DIV/0!</v>
      </c>
      <c r="N44" s="49">
        <f t="shared" si="3"/>
        <v>8.0078680555555515E-4</v>
      </c>
      <c r="O44" s="50" t="e">
        <f t="shared" si="4"/>
        <v>#DIV/0!</v>
      </c>
      <c r="P44" s="50">
        <f t="shared" si="5"/>
        <v>8.0078680555555515E-4</v>
      </c>
      <c r="Q44" s="50" t="e">
        <f t="shared" si="6"/>
        <v>#DIV/0!</v>
      </c>
      <c r="R44" s="46">
        <v>7.4398148148148099E-4</v>
      </c>
      <c r="S44" s="45">
        <v>1.2430000000000001</v>
      </c>
      <c r="T44" s="45">
        <v>1.2430000000000001</v>
      </c>
      <c r="U44" s="45">
        <v>1.222</v>
      </c>
      <c r="V44" s="45">
        <v>1.222</v>
      </c>
      <c r="W44" s="45">
        <v>1.222</v>
      </c>
      <c r="X44" s="45">
        <v>1.222</v>
      </c>
      <c r="Y44" s="49">
        <v>7.31361342592593E-4</v>
      </c>
      <c r="Z44" s="50">
        <v>7.31361342592593E-4</v>
      </c>
      <c r="AA44" s="50">
        <v>7.31361342592593E-4</v>
      </c>
      <c r="AB44" s="47">
        <v>7.31361342592593E-4</v>
      </c>
      <c r="AC44" s="5"/>
      <c r="AD44" s="5"/>
      <c r="AE44" s="5"/>
      <c r="AF44" s="5"/>
      <c r="AG44" s="5"/>
    </row>
    <row r="45" spans="1:33" x14ac:dyDescent="0.25">
      <c r="A45" s="44" t="s">
        <v>66</v>
      </c>
      <c r="B45" s="45" t="s">
        <v>64</v>
      </c>
      <c r="C45" s="46">
        <v>1.2989583333333299E-3</v>
      </c>
      <c r="D45" s="47"/>
      <c r="E45" s="46"/>
      <c r="F45" s="48"/>
      <c r="G45" s="46">
        <v>2.0129629629629599E-3</v>
      </c>
      <c r="H45" s="45">
        <f t="shared" si="1"/>
        <v>1.55</v>
      </c>
      <c r="I45" s="45" t="e">
        <f t="shared" si="2"/>
        <v>#DIV/0!</v>
      </c>
      <c r="J45" s="45">
        <f t="shared" si="7"/>
        <v>1.3380000000000001</v>
      </c>
      <c r="K45" s="45" t="e">
        <f t="shared" si="7"/>
        <v>#DIV/0!</v>
      </c>
      <c r="L45" s="45">
        <f t="shared" si="7"/>
        <v>1.3380000000000001</v>
      </c>
      <c r="M45" s="45" t="e">
        <f t="shared" si="7"/>
        <v>#DIV/0!</v>
      </c>
      <c r="N45" s="49">
        <f t="shared" si="3"/>
        <v>1.7380062499999956E-3</v>
      </c>
      <c r="O45" s="50" t="e">
        <f t="shared" si="4"/>
        <v>#DIV/0!</v>
      </c>
      <c r="P45" s="50">
        <f t="shared" si="5"/>
        <v>1.7380062499999956E-3</v>
      </c>
      <c r="Q45" s="50" t="e">
        <f t="shared" si="6"/>
        <v>#DIV/0!</v>
      </c>
      <c r="R45" s="46">
        <v>1.5983796296296299E-3</v>
      </c>
      <c r="S45" s="45">
        <v>1.222</v>
      </c>
      <c r="T45" s="45">
        <v>1.222</v>
      </c>
      <c r="U45" s="45">
        <v>1.222</v>
      </c>
      <c r="V45" s="45">
        <v>1.222</v>
      </c>
      <c r="W45" s="45">
        <v>1.222</v>
      </c>
      <c r="X45" s="45">
        <v>1.222</v>
      </c>
      <c r="Y45" s="49">
        <v>1.59793472222222E-3</v>
      </c>
      <c r="Z45" s="50">
        <v>1.59793472222222E-3</v>
      </c>
      <c r="AA45" s="50">
        <v>1.59793472222222E-3</v>
      </c>
      <c r="AB45" s="47">
        <v>1.59793472222222E-3</v>
      </c>
      <c r="AC45" s="5"/>
      <c r="AD45" s="5"/>
      <c r="AE45" s="5"/>
      <c r="AF45" s="5"/>
      <c r="AG45" s="5"/>
    </row>
    <row r="46" spans="1:33" x14ac:dyDescent="0.25">
      <c r="A46" s="44" t="s">
        <v>67</v>
      </c>
      <c r="B46" s="45" t="s">
        <v>64</v>
      </c>
      <c r="C46" s="46">
        <v>2.7243055555555601E-3</v>
      </c>
      <c r="D46" s="47"/>
      <c r="E46" s="46"/>
      <c r="F46" s="48"/>
      <c r="G46" s="46">
        <v>4.2491898148148098E-3</v>
      </c>
      <c r="H46" s="45">
        <f t="shared" si="1"/>
        <v>1.56</v>
      </c>
      <c r="I46" s="45" t="e">
        <f t="shared" si="2"/>
        <v>#DIV/0!</v>
      </c>
      <c r="J46" s="45">
        <f t="shared" si="7"/>
        <v>1.3380000000000001</v>
      </c>
      <c r="K46" s="45" t="e">
        <f t="shared" si="7"/>
        <v>#DIV/0!</v>
      </c>
      <c r="L46" s="45">
        <f t="shared" si="7"/>
        <v>1.3380000000000001</v>
      </c>
      <c r="M46" s="45" t="e">
        <f t="shared" si="7"/>
        <v>#DIV/0!</v>
      </c>
      <c r="N46" s="49">
        <f t="shared" si="3"/>
        <v>3.6451208333333398E-3</v>
      </c>
      <c r="O46" s="50" t="e">
        <f t="shared" si="4"/>
        <v>#DIV/0!</v>
      </c>
      <c r="P46" s="50">
        <f t="shared" si="5"/>
        <v>3.6451208333333398E-3</v>
      </c>
      <c r="Q46" s="50" t="e">
        <f t="shared" si="6"/>
        <v>#DIV/0!</v>
      </c>
      <c r="R46" s="46"/>
      <c r="S46" s="45"/>
      <c r="T46" s="45"/>
      <c r="U46" s="45">
        <v>1.222</v>
      </c>
      <c r="V46" s="45">
        <v>1.222</v>
      </c>
      <c r="W46" s="45">
        <v>1.222</v>
      </c>
      <c r="X46" s="45">
        <v>1.222</v>
      </c>
      <c r="Y46" s="49">
        <v>3.3443763888888899E-3</v>
      </c>
      <c r="Z46" s="50">
        <v>3.3435277777777799E-3</v>
      </c>
      <c r="AA46" s="50">
        <v>3.3443763888888899E-3</v>
      </c>
      <c r="AB46" s="47">
        <v>3.3435277777777799E-3</v>
      </c>
      <c r="AC46" s="5"/>
      <c r="AD46" s="5"/>
      <c r="AE46" s="5"/>
      <c r="AF46" s="5"/>
      <c r="AG46" s="5"/>
    </row>
    <row r="47" spans="1:33" x14ac:dyDescent="0.25">
      <c r="A47" s="44" t="s">
        <v>68</v>
      </c>
      <c r="B47" s="45" t="s">
        <v>64</v>
      </c>
      <c r="C47" s="46">
        <v>5.6109953703703704E-3</v>
      </c>
      <c r="D47" s="47"/>
      <c r="E47" s="46"/>
      <c r="F47" s="48"/>
      <c r="G47" s="46">
        <v>9.0348379629629598E-3</v>
      </c>
      <c r="H47" s="45">
        <f t="shared" si="1"/>
        <v>1.61</v>
      </c>
      <c r="I47" s="45" t="e">
        <f t="shared" si="2"/>
        <v>#DIV/0!</v>
      </c>
      <c r="J47" s="45">
        <f t="shared" si="7"/>
        <v>1.3380000000000001</v>
      </c>
      <c r="K47" s="45" t="e">
        <f t="shared" si="7"/>
        <v>#DIV/0!</v>
      </c>
      <c r="L47" s="45">
        <f t="shared" si="7"/>
        <v>1.3380000000000001</v>
      </c>
      <c r="M47" s="45" t="e">
        <f t="shared" si="7"/>
        <v>#DIV/0!</v>
      </c>
      <c r="N47" s="49">
        <f t="shared" si="3"/>
        <v>7.507511805555556E-3</v>
      </c>
      <c r="O47" s="50" t="e">
        <f t="shared" si="4"/>
        <v>#DIV/0!</v>
      </c>
      <c r="P47" s="50">
        <f t="shared" si="5"/>
        <v>7.507511805555556E-3</v>
      </c>
      <c r="Q47" s="50" t="e">
        <f t="shared" si="6"/>
        <v>#DIV/0!</v>
      </c>
      <c r="R47" s="46"/>
      <c r="S47" s="45"/>
      <c r="T47" s="45"/>
      <c r="U47" s="45">
        <v>1.222</v>
      </c>
      <c r="V47" s="45">
        <v>1.222</v>
      </c>
      <c r="W47" s="45">
        <v>1.222</v>
      </c>
      <c r="X47" s="45">
        <v>1.222</v>
      </c>
      <c r="Y47" s="49">
        <v>6.8566363425925899E-3</v>
      </c>
      <c r="Z47" s="50">
        <v>6.8566363425925899E-3</v>
      </c>
      <c r="AA47" s="50">
        <v>6.8566363425925899E-3</v>
      </c>
      <c r="AB47" s="47">
        <v>6.8566363425925899E-3</v>
      </c>
      <c r="AC47" s="5"/>
      <c r="AD47" s="5"/>
      <c r="AE47" s="5"/>
      <c r="AF47" s="5"/>
      <c r="AG47" s="5"/>
    </row>
    <row r="48" spans="1:33" x14ac:dyDescent="0.25">
      <c r="A48" s="51" t="s">
        <v>69</v>
      </c>
      <c r="B48" s="52" t="s">
        <v>64</v>
      </c>
      <c r="C48" s="53">
        <v>1.06537037037037E-2</v>
      </c>
      <c r="D48" s="54"/>
      <c r="E48" s="53"/>
      <c r="F48" s="55"/>
      <c r="G48" s="53">
        <v>1.73905092592593E-2</v>
      </c>
      <c r="H48" s="45">
        <f t="shared" si="1"/>
        <v>1.6319999999999999</v>
      </c>
      <c r="I48" s="45" t="e">
        <f t="shared" si="2"/>
        <v>#DIV/0!</v>
      </c>
      <c r="J48" s="45">
        <f t="shared" si="7"/>
        <v>1.3380000000000001</v>
      </c>
      <c r="K48" s="45" t="e">
        <f t="shared" si="7"/>
        <v>#DIV/0!</v>
      </c>
      <c r="L48" s="45">
        <f t="shared" si="7"/>
        <v>1.3380000000000001</v>
      </c>
      <c r="M48" s="45" t="e">
        <f t="shared" si="7"/>
        <v>#DIV/0!</v>
      </c>
      <c r="N48" s="56">
        <f t="shared" si="3"/>
        <v>1.4254655555555551E-2</v>
      </c>
      <c r="O48" s="57" t="e">
        <f t="shared" si="4"/>
        <v>#DIV/0!</v>
      </c>
      <c r="P48" s="57">
        <f t="shared" si="5"/>
        <v>1.4254655555555551E-2</v>
      </c>
      <c r="Q48" s="57" t="e">
        <f t="shared" si="6"/>
        <v>#DIV/0!</v>
      </c>
      <c r="R48" s="53"/>
      <c r="S48" s="52"/>
      <c r="T48" s="52"/>
      <c r="U48" s="52">
        <v>1.222</v>
      </c>
      <c r="V48" s="52">
        <v>1.222</v>
      </c>
      <c r="W48" s="52">
        <v>1.222</v>
      </c>
      <c r="X48" s="52">
        <v>1.222</v>
      </c>
      <c r="Y48" s="56">
        <v>1.30188259259259E-2</v>
      </c>
      <c r="Z48" s="57">
        <v>1.30188259259259E-2</v>
      </c>
      <c r="AA48" s="57">
        <v>1.30188259259259E-2</v>
      </c>
      <c r="AB48" s="54">
        <v>1.30188259259259E-2</v>
      </c>
      <c r="AC48" s="5"/>
      <c r="AD48" s="5"/>
      <c r="AE48" s="5"/>
      <c r="AF48" s="5"/>
      <c r="AG48" s="5"/>
    </row>
    <row r="49" spans="1:33" x14ac:dyDescent="0.25">
      <c r="A49" s="37" t="s">
        <v>70</v>
      </c>
      <c r="B49" s="38" t="s">
        <v>64</v>
      </c>
      <c r="C49" s="39">
        <v>3.1087962962963003E-4</v>
      </c>
      <c r="D49" s="40"/>
      <c r="E49" s="39"/>
      <c r="F49" s="41"/>
      <c r="G49" s="39">
        <v>5.0636574074074104E-4</v>
      </c>
      <c r="H49" s="38">
        <f t="shared" si="1"/>
        <v>1.629</v>
      </c>
      <c r="I49" s="38" t="e">
        <f t="shared" si="2"/>
        <v>#DIV/0!</v>
      </c>
      <c r="J49" s="38">
        <f t="shared" ref="J49:J60" si="8">J48</f>
        <v>1.3380000000000001</v>
      </c>
      <c r="K49" s="38" t="e">
        <f t="shared" ref="K49:K60" si="9">K48</f>
        <v>#DIV/0!</v>
      </c>
      <c r="L49" s="38">
        <f>MIN(H49:H51)</f>
        <v>1.603</v>
      </c>
      <c r="M49" s="38" t="e">
        <f>MIN(I49:I51)</f>
        <v>#DIV/0!</v>
      </c>
      <c r="N49" s="42">
        <f t="shared" si="3"/>
        <v>4.15956944444445E-4</v>
      </c>
      <c r="O49" s="43" t="e">
        <f t="shared" si="4"/>
        <v>#DIV/0!</v>
      </c>
      <c r="P49" s="43">
        <f t="shared" si="5"/>
        <v>4.9834004629629688E-4</v>
      </c>
      <c r="Q49" s="43" t="e">
        <f t="shared" si="6"/>
        <v>#DIV/0!</v>
      </c>
      <c r="R49" s="39">
        <v>4.2361111111111099E-4</v>
      </c>
      <c r="S49" s="38">
        <v>1.357</v>
      </c>
      <c r="T49" s="38">
        <v>1.357</v>
      </c>
      <c r="U49" s="38">
        <v>1.222</v>
      </c>
      <c r="V49" s="38">
        <v>1.222</v>
      </c>
      <c r="W49" s="38">
        <v>1.357</v>
      </c>
      <c r="X49" s="38">
        <v>1.357</v>
      </c>
      <c r="Y49" s="42">
        <v>3.8159212962962999E-4</v>
      </c>
      <c r="Z49" s="43">
        <v>3.8159212962962999E-4</v>
      </c>
      <c r="AA49" s="43">
        <v>4.2374837962962997E-4</v>
      </c>
      <c r="AB49" s="40">
        <v>4.2374837962962997E-4</v>
      </c>
      <c r="AC49" s="5"/>
      <c r="AD49" s="5"/>
      <c r="AE49" s="5"/>
      <c r="AF49" s="5"/>
      <c r="AG49" s="5"/>
    </row>
    <row r="50" spans="1:33" x14ac:dyDescent="0.25">
      <c r="A50" s="44" t="s">
        <v>71</v>
      </c>
      <c r="B50" s="45" t="s">
        <v>64</v>
      </c>
      <c r="C50" s="46">
        <v>6.6122685185185197E-4</v>
      </c>
      <c r="D50" s="47"/>
      <c r="E50" s="46"/>
      <c r="F50" s="48"/>
      <c r="G50" s="46">
        <v>1.0849537037037E-3</v>
      </c>
      <c r="H50" s="45">
        <f t="shared" si="1"/>
        <v>1.641</v>
      </c>
      <c r="I50" s="45" t="e">
        <f t="shared" si="2"/>
        <v>#DIV/0!</v>
      </c>
      <c r="J50" s="45">
        <f t="shared" si="8"/>
        <v>1.3380000000000001</v>
      </c>
      <c r="K50" s="45" t="e">
        <f t="shared" si="9"/>
        <v>#DIV/0!</v>
      </c>
      <c r="L50" s="45">
        <f>L49</f>
        <v>1.603</v>
      </c>
      <c r="M50" s="45" t="e">
        <f>M49</f>
        <v>#DIV/0!</v>
      </c>
      <c r="N50" s="49">
        <f t="shared" si="3"/>
        <v>8.8472152777777796E-4</v>
      </c>
      <c r="O50" s="50" t="e">
        <f t="shared" si="4"/>
        <v>#DIV/0!</v>
      </c>
      <c r="P50" s="50">
        <f t="shared" si="5"/>
        <v>1.0599466435185186E-3</v>
      </c>
      <c r="Q50" s="50" t="e">
        <f t="shared" si="6"/>
        <v>#DIV/0!</v>
      </c>
      <c r="R50" s="46">
        <v>9.11805555555556E-4</v>
      </c>
      <c r="S50" s="45">
        <v>1.3680000000000001</v>
      </c>
      <c r="T50" s="45">
        <v>1.371</v>
      </c>
      <c r="U50" s="45">
        <v>1.222</v>
      </c>
      <c r="V50" s="45">
        <v>1.222</v>
      </c>
      <c r="W50" s="45">
        <v>1.357</v>
      </c>
      <c r="X50" s="45">
        <v>1.357</v>
      </c>
      <c r="Y50" s="49">
        <v>8.1424236111111103E-4</v>
      </c>
      <c r="Z50" s="50">
        <v>8.1254513888888902E-4</v>
      </c>
      <c r="AA50" s="50">
        <v>9.04195486111111E-4</v>
      </c>
      <c r="AB50" s="47">
        <v>9.0231076388888902E-4</v>
      </c>
      <c r="AC50" s="5"/>
      <c r="AD50" s="5"/>
      <c r="AE50" s="5"/>
      <c r="AF50" s="5"/>
      <c r="AG50" s="5"/>
    </row>
    <row r="51" spans="1:33" x14ac:dyDescent="0.25">
      <c r="A51" s="51" t="s">
        <v>72</v>
      </c>
      <c r="B51" s="52" t="s">
        <v>64</v>
      </c>
      <c r="C51" s="53">
        <v>1.42523148148148E-3</v>
      </c>
      <c r="D51" s="54"/>
      <c r="E51" s="53"/>
      <c r="F51" s="55"/>
      <c r="G51" s="53">
        <v>2.2847222222222201E-3</v>
      </c>
      <c r="H51" s="45">
        <f t="shared" si="1"/>
        <v>1.603</v>
      </c>
      <c r="I51" s="45" t="e">
        <f t="shared" si="2"/>
        <v>#DIV/0!</v>
      </c>
      <c r="J51" s="45">
        <f t="shared" si="8"/>
        <v>1.3380000000000001</v>
      </c>
      <c r="K51" s="45" t="e">
        <f t="shared" si="9"/>
        <v>#DIV/0!</v>
      </c>
      <c r="L51" s="45">
        <f>L50</f>
        <v>1.603</v>
      </c>
      <c r="M51" s="45" t="e">
        <f>M50</f>
        <v>#DIV/0!</v>
      </c>
      <c r="N51" s="56">
        <f t="shared" si="3"/>
        <v>1.9069597222222204E-3</v>
      </c>
      <c r="O51" s="57" t="e">
        <f t="shared" si="4"/>
        <v>#DIV/0!</v>
      </c>
      <c r="P51" s="57">
        <f t="shared" si="5"/>
        <v>2.2846460648148124E-3</v>
      </c>
      <c r="Q51" s="57" t="e">
        <f t="shared" si="6"/>
        <v>#DIV/0!</v>
      </c>
      <c r="R51" s="53">
        <v>1.9440972222222199E-3</v>
      </c>
      <c r="S51" s="52">
        <v>1.3620000000000001</v>
      </c>
      <c r="T51" s="52">
        <v>1.3620000000000001</v>
      </c>
      <c r="U51" s="52">
        <v>1.222</v>
      </c>
      <c r="V51" s="52">
        <v>1.222</v>
      </c>
      <c r="W51" s="52">
        <v>1.357</v>
      </c>
      <c r="X51" s="52">
        <v>1.357</v>
      </c>
      <c r="Y51" s="56">
        <v>1.74460300925926E-3</v>
      </c>
      <c r="Z51" s="57">
        <v>1.74460300925926E-3</v>
      </c>
      <c r="AA51" s="57">
        <v>1.93733738425926E-3</v>
      </c>
      <c r="AB51" s="54">
        <v>1.93733738425926E-3</v>
      </c>
      <c r="AC51" s="5"/>
      <c r="AD51" s="5"/>
      <c r="AE51" s="5"/>
      <c r="AF51" s="5"/>
      <c r="AG51" s="5"/>
    </row>
    <row r="52" spans="1:33" x14ac:dyDescent="0.25">
      <c r="A52" s="37" t="s">
        <v>73</v>
      </c>
      <c r="B52" s="38" t="s">
        <v>64</v>
      </c>
      <c r="C52" s="39">
        <v>3.3750000000000002E-4</v>
      </c>
      <c r="D52" s="40"/>
      <c r="E52" s="39"/>
      <c r="F52" s="41"/>
      <c r="G52" s="39">
        <v>5.4386574074074103E-4</v>
      </c>
      <c r="H52" s="38">
        <f t="shared" si="1"/>
        <v>1.611</v>
      </c>
      <c r="I52" s="38" t="e">
        <f t="shared" si="2"/>
        <v>#DIV/0!</v>
      </c>
      <c r="J52" s="38">
        <f t="shared" si="8"/>
        <v>1.3380000000000001</v>
      </c>
      <c r="K52" s="38" t="e">
        <f t="shared" si="9"/>
        <v>#DIV/0!</v>
      </c>
      <c r="L52" s="38">
        <f>MIN(H52:H54)</f>
        <v>1.5569999999999999</v>
      </c>
      <c r="M52" s="38" t="e">
        <f>MIN(I52:I54)</f>
        <v>#DIV/0!</v>
      </c>
      <c r="N52" s="42">
        <f t="shared" si="3"/>
        <v>4.5157500000000007E-4</v>
      </c>
      <c r="O52" s="43" t="e">
        <f t="shared" si="4"/>
        <v>#DIV/0!</v>
      </c>
      <c r="P52" s="43">
        <f t="shared" si="5"/>
        <v>5.254875E-4</v>
      </c>
      <c r="Q52" s="43" t="e">
        <f t="shared" si="6"/>
        <v>#DIV/0!</v>
      </c>
      <c r="R52" s="39">
        <v>4.6273148148148199E-4</v>
      </c>
      <c r="S52" s="38">
        <v>1.36</v>
      </c>
      <c r="T52" s="38">
        <v>1.365</v>
      </c>
      <c r="U52" s="38">
        <v>1.222</v>
      </c>
      <c r="V52" s="38">
        <v>1.222</v>
      </c>
      <c r="W52" s="38">
        <v>1.36</v>
      </c>
      <c r="X52" s="38">
        <v>1.365</v>
      </c>
      <c r="Y52" s="42">
        <v>4.1581944444444397E-4</v>
      </c>
      <c r="Z52" s="43">
        <v>4.14405092592593E-4</v>
      </c>
      <c r="AA52" s="43">
        <v>4.6277777777777799E-4</v>
      </c>
      <c r="AB52" s="40">
        <v>4.6289930555555602E-4</v>
      </c>
      <c r="AC52" s="5"/>
      <c r="AD52" s="5"/>
      <c r="AE52" s="5"/>
      <c r="AF52" s="5"/>
      <c r="AG52" s="5"/>
    </row>
    <row r="53" spans="1:33" x14ac:dyDescent="0.25">
      <c r="A53" s="44" t="s">
        <v>74</v>
      </c>
      <c r="B53" s="45" t="s">
        <v>64</v>
      </c>
      <c r="C53" s="46">
        <v>7.4224537037037E-4</v>
      </c>
      <c r="D53" s="47"/>
      <c r="E53" s="46"/>
      <c r="F53" s="48"/>
      <c r="G53" s="46">
        <v>1.15578703703704E-3</v>
      </c>
      <c r="H53" s="45">
        <f t="shared" si="1"/>
        <v>1.5569999999999999</v>
      </c>
      <c r="I53" s="45" t="e">
        <f t="shared" si="2"/>
        <v>#DIV/0!</v>
      </c>
      <c r="J53" s="45">
        <f t="shared" si="8"/>
        <v>1.3380000000000001</v>
      </c>
      <c r="K53" s="45" t="e">
        <f t="shared" si="9"/>
        <v>#DIV/0!</v>
      </c>
      <c r="L53" s="45">
        <f>L52</f>
        <v>1.5569999999999999</v>
      </c>
      <c r="M53" s="45" t="e">
        <f>M52</f>
        <v>#DIV/0!</v>
      </c>
      <c r="N53" s="49">
        <f t="shared" si="3"/>
        <v>9.9312430555555521E-4</v>
      </c>
      <c r="O53" s="50" t="e">
        <f t="shared" si="4"/>
        <v>#DIV/0!</v>
      </c>
      <c r="P53" s="50">
        <f t="shared" si="5"/>
        <v>1.155676041666666E-3</v>
      </c>
      <c r="Q53" s="50" t="e">
        <f t="shared" si="6"/>
        <v>#DIV/0!</v>
      </c>
      <c r="R53" s="46">
        <v>1.0400462962963E-3</v>
      </c>
      <c r="S53" s="45">
        <v>1.401</v>
      </c>
      <c r="T53" s="45">
        <v>1.401</v>
      </c>
      <c r="U53" s="45">
        <v>1.222</v>
      </c>
      <c r="V53" s="45">
        <v>1.222</v>
      </c>
      <c r="W53" s="45">
        <v>1.36</v>
      </c>
      <c r="X53" s="45">
        <v>1.365</v>
      </c>
      <c r="Y53" s="49">
        <v>9.0702384259259299E-4</v>
      </c>
      <c r="Z53" s="50">
        <v>9.0702384259259299E-4</v>
      </c>
      <c r="AA53" s="50">
        <v>1.0094537037036999E-3</v>
      </c>
      <c r="AB53" s="47">
        <v>1.0131649305555599E-3</v>
      </c>
      <c r="AC53" s="5"/>
      <c r="AD53" s="5"/>
      <c r="AE53" s="5"/>
      <c r="AF53" s="5"/>
      <c r="AG53" s="5"/>
    </row>
    <row r="54" spans="1:33" x14ac:dyDescent="0.25">
      <c r="A54" s="51" t="s">
        <v>75</v>
      </c>
      <c r="B54" s="52" t="s">
        <v>64</v>
      </c>
      <c r="C54" s="53">
        <v>1.59201388888889E-3</v>
      </c>
      <c r="D54" s="54"/>
      <c r="E54" s="53"/>
      <c r="F54" s="55"/>
      <c r="G54" s="53">
        <v>2.5673611111111101E-3</v>
      </c>
      <c r="H54" s="45">
        <f t="shared" si="1"/>
        <v>1.613</v>
      </c>
      <c r="I54" s="45" t="e">
        <f t="shared" si="2"/>
        <v>#DIV/0!</v>
      </c>
      <c r="J54" s="45">
        <f t="shared" si="8"/>
        <v>1.3380000000000001</v>
      </c>
      <c r="K54" s="45" t="e">
        <f t="shared" si="9"/>
        <v>#DIV/0!</v>
      </c>
      <c r="L54" s="45">
        <f>L53</f>
        <v>1.5569999999999999</v>
      </c>
      <c r="M54" s="45" t="e">
        <f>M53</f>
        <v>#DIV/0!</v>
      </c>
      <c r="N54" s="56">
        <f t="shared" si="3"/>
        <v>2.130114583333335E-3</v>
      </c>
      <c r="O54" s="57" t="e">
        <f t="shared" si="4"/>
        <v>#DIV/0!</v>
      </c>
      <c r="P54" s="57">
        <f t="shared" si="5"/>
        <v>2.4787656250000018E-3</v>
      </c>
      <c r="Q54" s="57" t="e">
        <f t="shared" si="6"/>
        <v>#DIV/0!</v>
      </c>
      <c r="R54" s="53">
        <v>2.2622685185185198E-3</v>
      </c>
      <c r="S54" s="52">
        <v>1.405</v>
      </c>
      <c r="T54" s="52">
        <v>1.407</v>
      </c>
      <c r="U54" s="52">
        <v>1.222</v>
      </c>
      <c r="V54" s="52">
        <v>1.222</v>
      </c>
      <c r="W54" s="52">
        <v>1.36</v>
      </c>
      <c r="X54" s="52">
        <v>1.365</v>
      </c>
      <c r="Y54" s="56">
        <v>1.9675048611111101E-3</v>
      </c>
      <c r="Z54" s="57">
        <v>1.96524189814815E-3</v>
      </c>
      <c r="AA54" s="57">
        <v>2.1896944444444399E-3</v>
      </c>
      <c r="AB54" s="54">
        <v>2.1952170138888902E-3</v>
      </c>
      <c r="AC54" s="5"/>
      <c r="AD54" s="5"/>
      <c r="AE54" s="5"/>
      <c r="AF54" s="5"/>
      <c r="AG54" s="5"/>
    </row>
    <row r="55" spans="1:33" x14ac:dyDescent="0.25">
      <c r="A55" s="37" t="s">
        <v>76</v>
      </c>
      <c r="B55" s="38" t="s">
        <v>64</v>
      </c>
      <c r="C55" s="39">
        <v>2.8275462962962998E-4</v>
      </c>
      <c r="D55" s="40"/>
      <c r="E55" s="39"/>
      <c r="F55" s="41"/>
      <c r="G55" s="39">
        <v>4.4814814814814798E-4</v>
      </c>
      <c r="H55" s="38">
        <f t="shared" si="1"/>
        <v>1.585</v>
      </c>
      <c r="I55" s="38" t="e">
        <f t="shared" si="2"/>
        <v>#DIV/0!</v>
      </c>
      <c r="J55" s="38">
        <f t="shared" si="8"/>
        <v>1.3380000000000001</v>
      </c>
      <c r="K55" s="38" t="e">
        <f t="shared" si="9"/>
        <v>#DIV/0!</v>
      </c>
      <c r="L55" s="38">
        <f>MIN(H55:H57)</f>
        <v>1.585</v>
      </c>
      <c r="M55" s="38" t="e">
        <f>MIN(I55:I57)</f>
        <v>#DIV/0!</v>
      </c>
      <c r="N55" s="42">
        <f t="shared" si="3"/>
        <v>3.7832569444444492E-4</v>
      </c>
      <c r="O55" s="43" t="e">
        <f t="shared" si="4"/>
        <v>#DIV/0!</v>
      </c>
      <c r="P55" s="43">
        <f t="shared" si="5"/>
        <v>4.4816608796296352E-4</v>
      </c>
      <c r="Q55" s="43" t="e">
        <f t="shared" si="6"/>
        <v>#DIV/0!</v>
      </c>
      <c r="R55" s="39">
        <v>3.7951388888888898E-4</v>
      </c>
      <c r="S55" s="38">
        <v>1.3420000000000001</v>
      </c>
      <c r="T55" s="38">
        <v>1.3420000000000001</v>
      </c>
      <c r="U55" s="38">
        <v>1.222</v>
      </c>
      <c r="V55" s="38">
        <v>1.222</v>
      </c>
      <c r="W55" s="38">
        <v>1.3420000000000001</v>
      </c>
      <c r="X55" s="38">
        <v>1.3420000000000001</v>
      </c>
      <c r="Y55" s="42">
        <v>3.4552615740740701E-4</v>
      </c>
      <c r="Z55" s="43">
        <v>3.4552615740740701E-4</v>
      </c>
      <c r="AA55" s="43">
        <v>3.7945671296296299E-4</v>
      </c>
      <c r="AB55" s="40">
        <v>3.7945671296296299E-4</v>
      </c>
    </row>
    <row r="56" spans="1:33" x14ac:dyDescent="0.25">
      <c r="A56" s="44" t="s">
        <v>77</v>
      </c>
      <c r="B56" s="45" t="s">
        <v>64</v>
      </c>
      <c r="C56" s="46">
        <v>6.3865740740740701E-4</v>
      </c>
      <c r="D56" s="47"/>
      <c r="E56" s="46"/>
      <c r="F56" s="48"/>
      <c r="G56" s="46">
        <v>1.03888888888889E-3</v>
      </c>
      <c r="H56" s="45">
        <f t="shared" si="1"/>
        <v>1.627</v>
      </c>
      <c r="I56" s="45" t="e">
        <f t="shared" si="2"/>
        <v>#DIV/0!</v>
      </c>
      <c r="J56" s="45">
        <f t="shared" si="8"/>
        <v>1.3380000000000001</v>
      </c>
      <c r="K56" s="45" t="e">
        <f t="shared" si="9"/>
        <v>#DIV/0!</v>
      </c>
      <c r="L56" s="45">
        <f>L55</f>
        <v>1.585</v>
      </c>
      <c r="M56" s="45" t="e">
        <f>M55</f>
        <v>#DIV/0!</v>
      </c>
      <c r="N56" s="49">
        <f t="shared" si="3"/>
        <v>8.5452361111111065E-4</v>
      </c>
      <c r="O56" s="50" t="e">
        <f t="shared" si="4"/>
        <v>#DIV/0!</v>
      </c>
      <c r="P56" s="50">
        <f t="shared" si="5"/>
        <v>1.01227199074074E-3</v>
      </c>
      <c r="Q56" s="50" t="e">
        <f t="shared" si="6"/>
        <v>#DIV/0!</v>
      </c>
      <c r="R56" s="46">
        <v>9.1550925925925903E-4</v>
      </c>
      <c r="S56" s="45">
        <v>1.4259999999999999</v>
      </c>
      <c r="T56" s="45">
        <v>1.4259999999999999</v>
      </c>
      <c r="U56" s="45">
        <v>1.222</v>
      </c>
      <c r="V56" s="45">
        <v>1.222</v>
      </c>
      <c r="W56" s="45">
        <v>1.3420000000000001</v>
      </c>
      <c r="X56" s="45">
        <v>1.3420000000000001</v>
      </c>
      <c r="Y56" s="49">
        <v>7.8468240740740705E-4</v>
      </c>
      <c r="Z56" s="50">
        <v>7.8468240740740705E-4</v>
      </c>
      <c r="AA56" s="50">
        <v>8.6173796296296296E-4</v>
      </c>
      <c r="AB56" s="47">
        <v>8.6173796296296296E-4</v>
      </c>
      <c r="AC56" s="5"/>
      <c r="AD56" s="5"/>
      <c r="AE56" s="5"/>
      <c r="AF56" s="5"/>
      <c r="AG56" s="5"/>
    </row>
    <row r="57" spans="1:33" x14ac:dyDescent="0.25">
      <c r="A57" s="51" t="s">
        <v>78</v>
      </c>
      <c r="B57" s="52" t="s">
        <v>64</v>
      </c>
      <c r="C57" s="53">
        <v>1.40983796296296E-3</v>
      </c>
      <c r="D57" s="54"/>
      <c r="E57" s="53"/>
      <c r="F57" s="55"/>
      <c r="G57" s="53">
        <v>2.3077546296296301E-3</v>
      </c>
      <c r="H57" s="45">
        <f t="shared" si="1"/>
        <v>1.637</v>
      </c>
      <c r="I57" s="45" t="e">
        <f t="shared" si="2"/>
        <v>#DIV/0!</v>
      </c>
      <c r="J57" s="45">
        <f t="shared" si="8"/>
        <v>1.3380000000000001</v>
      </c>
      <c r="K57" s="45" t="e">
        <f t="shared" si="9"/>
        <v>#DIV/0!</v>
      </c>
      <c r="L57" s="45">
        <f>L56</f>
        <v>1.585</v>
      </c>
      <c r="M57" s="45" t="e">
        <f>M56</f>
        <v>#DIV/0!</v>
      </c>
      <c r="N57" s="56">
        <f t="shared" si="3"/>
        <v>1.8863631944444406E-3</v>
      </c>
      <c r="O57" s="57" t="e">
        <f t="shared" si="4"/>
        <v>#DIV/0!</v>
      </c>
      <c r="P57" s="57">
        <f t="shared" si="5"/>
        <v>2.2345931712962914E-3</v>
      </c>
      <c r="Q57" s="57" t="e">
        <f t="shared" si="6"/>
        <v>#DIV/0!</v>
      </c>
      <c r="R57" s="53">
        <v>2.3013888888888901E-3</v>
      </c>
      <c r="S57" s="52">
        <v>1.6319999999999999</v>
      </c>
      <c r="T57" s="52">
        <v>1.6319999999999999</v>
      </c>
      <c r="U57" s="52">
        <v>1.222</v>
      </c>
      <c r="V57" s="52">
        <v>1.222</v>
      </c>
      <c r="W57" s="52">
        <v>1.3420000000000001</v>
      </c>
      <c r="X57" s="52">
        <v>1.3420000000000001</v>
      </c>
      <c r="Y57" s="56">
        <v>1.7228219907407399E-3</v>
      </c>
      <c r="Z57" s="57">
        <v>1.7228219907407399E-3</v>
      </c>
      <c r="AA57" s="57">
        <v>1.8920025462962999E-3</v>
      </c>
      <c r="AB57" s="54">
        <v>1.8920025462962999E-3</v>
      </c>
      <c r="AC57" s="5"/>
      <c r="AD57" s="5"/>
      <c r="AE57" s="5"/>
      <c r="AF57" s="5"/>
      <c r="AG57" s="5"/>
    </row>
    <row r="58" spans="1:33" x14ac:dyDescent="0.25">
      <c r="A58" s="37" t="s">
        <v>79</v>
      </c>
      <c r="B58" s="38" t="s">
        <v>64</v>
      </c>
      <c r="C58" s="39">
        <v>6.4791666666666697E-4</v>
      </c>
      <c r="D58" s="40"/>
      <c r="E58" s="39"/>
      <c r="F58" s="41"/>
      <c r="G58" s="39">
        <v>1.2677083333333301E-3</v>
      </c>
      <c r="H58" s="38">
        <f t="shared" si="1"/>
        <v>1.9570000000000001</v>
      </c>
      <c r="I58" s="38" t="e">
        <f t="shared" si="2"/>
        <v>#DIV/0!</v>
      </c>
      <c r="J58" s="38">
        <f t="shared" si="8"/>
        <v>1.3380000000000001</v>
      </c>
      <c r="K58" s="38" t="e">
        <f t="shared" si="9"/>
        <v>#DIV/0!</v>
      </c>
      <c r="L58" s="38">
        <f>MIN(H58:H60)</f>
        <v>1.611</v>
      </c>
      <c r="M58" s="38" t="e">
        <f>MIN(I58:I60)</f>
        <v>#DIV/0!</v>
      </c>
      <c r="N58" s="42">
        <f t="shared" si="3"/>
        <v>8.6691250000000045E-4</v>
      </c>
      <c r="O58" s="43" t="e">
        <f t="shared" si="4"/>
        <v>#DIV/0!</v>
      </c>
      <c r="P58" s="43">
        <f t="shared" si="5"/>
        <v>1.0437937500000006E-3</v>
      </c>
      <c r="Q58" s="43" t="e">
        <f t="shared" si="6"/>
        <v>#DIV/0!</v>
      </c>
      <c r="R58" s="39"/>
      <c r="S58" s="38"/>
      <c r="T58" s="38"/>
      <c r="U58" s="38">
        <v>1.222</v>
      </c>
      <c r="V58" s="38">
        <v>1.222</v>
      </c>
      <c r="W58" s="38">
        <v>1.353</v>
      </c>
      <c r="X58" s="38">
        <v>1.353</v>
      </c>
      <c r="Y58" s="42">
        <v>7.9930555555555603E-4</v>
      </c>
      <c r="Z58" s="43">
        <v>7.9930555555555603E-4</v>
      </c>
      <c r="AA58" s="43">
        <v>8.8495370370370399E-4</v>
      </c>
      <c r="AB58" s="40">
        <v>8.8495370370370399E-4</v>
      </c>
    </row>
    <row r="59" spans="1:33" x14ac:dyDescent="0.25">
      <c r="A59" s="44" t="s">
        <v>80</v>
      </c>
      <c r="B59" s="45" t="s">
        <v>64</v>
      </c>
      <c r="C59" s="46">
        <v>1.4597222222222199E-3</v>
      </c>
      <c r="D59" s="47"/>
      <c r="E59" s="46"/>
      <c r="F59" s="48"/>
      <c r="G59" s="46">
        <v>2.35196759259259E-3</v>
      </c>
      <c r="H59" s="45">
        <f t="shared" si="1"/>
        <v>1.611</v>
      </c>
      <c r="I59" s="45" t="e">
        <f t="shared" si="2"/>
        <v>#DIV/0!</v>
      </c>
      <c r="J59" s="45">
        <f t="shared" si="8"/>
        <v>1.3380000000000001</v>
      </c>
      <c r="K59" s="45" t="e">
        <f t="shared" si="9"/>
        <v>#DIV/0!</v>
      </c>
      <c r="L59" s="45">
        <f>L58</f>
        <v>1.611</v>
      </c>
      <c r="M59" s="45" t="e">
        <f>M58</f>
        <v>#DIV/0!</v>
      </c>
      <c r="N59" s="49">
        <f t="shared" si="3"/>
        <v>1.9531083333333304E-3</v>
      </c>
      <c r="O59" s="50" t="e">
        <f t="shared" si="4"/>
        <v>#DIV/0!</v>
      </c>
      <c r="P59" s="50">
        <f t="shared" si="5"/>
        <v>2.3516124999999962E-3</v>
      </c>
      <c r="Q59" s="50" t="e">
        <f t="shared" si="6"/>
        <v>#DIV/0!</v>
      </c>
      <c r="R59" s="46">
        <v>1.9753472222222199E-3</v>
      </c>
      <c r="S59" s="45">
        <v>1.353</v>
      </c>
      <c r="T59" s="45">
        <v>1.353</v>
      </c>
      <c r="U59" s="45">
        <v>1.222</v>
      </c>
      <c r="V59" s="45">
        <v>1.222</v>
      </c>
      <c r="W59" s="45">
        <v>1.353</v>
      </c>
      <c r="X59" s="45">
        <v>1.353</v>
      </c>
      <c r="Y59" s="49">
        <v>1.7837805555555601E-3</v>
      </c>
      <c r="Z59" s="50">
        <v>1.7837805555555601E-3</v>
      </c>
      <c r="AA59" s="50">
        <v>1.9750041666666699E-3</v>
      </c>
      <c r="AB59" s="47">
        <v>1.9750041666666699E-3</v>
      </c>
      <c r="AC59" s="5"/>
      <c r="AD59" s="5"/>
      <c r="AE59" s="5"/>
      <c r="AF59" s="5"/>
      <c r="AG59" s="5"/>
    </row>
    <row r="60" spans="1:33" x14ac:dyDescent="0.25">
      <c r="A60" s="51" t="s">
        <v>81</v>
      </c>
      <c r="B60" s="52" t="s">
        <v>64</v>
      </c>
      <c r="C60" s="53">
        <v>3.0599537037037002E-3</v>
      </c>
      <c r="D60" s="54"/>
      <c r="E60" s="53"/>
      <c r="F60" s="55"/>
      <c r="G60" s="53">
        <v>5.18680555555556E-3</v>
      </c>
      <c r="H60" s="52">
        <f t="shared" si="1"/>
        <v>1.6950000000000001</v>
      </c>
      <c r="I60" s="52" t="e">
        <f t="shared" si="2"/>
        <v>#DIV/0!</v>
      </c>
      <c r="J60" s="52">
        <f t="shared" si="8"/>
        <v>1.3380000000000001</v>
      </c>
      <c r="K60" s="52" t="e">
        <f t="shared" si="9"/>
        <v>#DIV/0!</v>
      </c>
      <c r="L60" s="52">
        <f>L59</f>
        <v>1.611</v>
      </c>
      <c r="M60" s="52" t="e">
        <f>M59</f>
        <v>#DIV/0!</v>
      </c>
      <c r="N60" s="56">
        <f t="shared" si="3"/>
        <v>4.0942180555555508E-3</v>
      </c>
      <c r="O60" s="57" t="e">
        <f t="shared" si="4"/>
        <v>#DIV/0!</v>
      </c>
      <c r="P60" s="57">
        <f t="shared" si="5"/>
        <v>4.9295854166666606E-3</v>
      </c>
      <c r="Q60" s="57" t="e">
        <f t="shared" si="6"/>
        <v>#DIV/0!</v>
      </c>
      <c r="R60" s="53">
        <v>4.1962962962963004E-3</v>
      </c>
      <c r="S60" s="52">
        <v>1.361</v>
      </c>
      <c r="T60" s="52">
        <v>1.361</v>
      </c>
      <c r="U60" s="52">
        <v>1.222</v>
      </c>
      <c r="V60" s="52">
        <v>1.222</v>
      </c>
      <c r="W60" s="52">
        <v>1.353</v>
      </c>
      <c r="X60" s="52">
        <v>1.353</v>
      </c>
      <c r="Y60" s="56">
        <v>3.7672675925925899E-3</v>
      </c>
      <c r="Z60" s="57">
        <v>3.7672675925925899E-3</v>
      </c>
      <c r="AA60" s="57">
        <v>4.1711236111111102E-3</v>
      </c>
      <c r="AB60" s="54">
        <v>4.1711236111111102E-3</v>
      </c>
      <c r="AC60" s="5"/>
      <c r="AD60" s="5"/>
      <c r="AE60" s="5"/>
      <c r="AF60" s="5"/>
      <c r="AG60" s="5"/>
    </row>
    <row r="61" spans="1:33" x14ac:dyDescent="0.25">
      <c r="A61" s="44"/>
      <c r="B61" s="45"/>
      <c r="C61" s="44"/>
      <c r="D61" s="48"/>
      <c r="E61" s="44"/>
      <c r="F61" s="48"/>
      <c r="G61" s="44"/>
      <c r="H61" s="45"/>
      <c r="I61" s="45"/>
      <c r="J61" s="45"/>
      <c r="K61" s="45"/>
      <c r="L61" s="45"/>
      <c r="M61" s="45"/>
      <c r="N61" s="58"/>
      <c r="O61" s="45"/>
      <c r="P61" s="45"/>
      <c r="Q61" s="48"/>
      <c r="R61" s="44"/>
      <c r="S61" s="45"/>
      <c r="T61" s="45"/>
      <c r="U61" s="45"/>
      <c r="V61" s="45"/>
      <c r="W61" s="45"/>
      <c r="X61" s="45"/>
      <c r="Y61" s="58"/>
      <c r="Z61" s="45"/>
      <c r="AA61" s="45"/>
      <c r="AB61" s="48"/>
      <c r="AC61" s="5"/>
      <c r="AD61" s="5"/>
      <c r="AE61" s="5"/>
      <c r="AF61" s="5"/>
      <c r="AG61" s="5"/>
    </row>
    <row r="62" spans="1:33" x14ac:dyDescent="0.25">
      <c r="A62" s="37" t="s">
        <v>63</v>
      </c>
      <c r="B62" s="38" t="s">
        <v>82</v>
      </c>
      <c r="C62" s="39">
        <v>2.42013888888889E-4</v>
      </c>
      <c r="D62" s="40"/>
      <c r="E62" s="39"/>
      <c r="F62" s="41"/>
      <c r="G62" s="39">
        <v>3.42476851851852E-4</v>
      </c>
      <c r="H62" s="38">
        <f t="shared" ref="H62:H79" si="10">ROUND($G62/C62,3)</f>
        <v>1.415</v>
      </c>
      <c r="I62" s="38" t="e">
        <f t="shared" ref="I62:I79" si="11">ROUND($G62/D62,3)</f>
        <v>#DIV/0!</v>
      </c>
      <c r="J62" s="38">
        <f>MIN(H62:H79)</f>
        <v>1.3939999999999999</v>
      </c>
      <c r="K62" s="38" t="e">
        <f>MIN(I62:I79)</f>
        <v>#DIV/0!</v>
      </c>
      <c r="L62" s="38">
        <f>MIN(H62:H67)</f>
        <v>1.415</v>
      </c>
      <c r="M62" s="38" t="e">
        <f>MIN(I62:I67)</f>
        <v>#DIV/0!</v>
      </c>
      <c r="N62" s="42">
        <f t="shared" ref="N62:N79" si="12">C62*J62</f>
        <v>3.3736736111111121E-4</v>
      </c>
      <c r="O62" s="43" t="e">
        <f t="shared" ref="O62:O79" si="13">D62*K62</f>
        <v>#DIV/0!</v>
      </c>
      <c r="P62" s="43">
        <f t="shared" ref="P62:P79" si="14">C62*L62</f>
        <v>3.4244965277777795E-4</v>
      </c>
      <c r="Q62" s="43" t="e">
        <f t="shared" ref="Q62:Q79" si="15">D62*M62</f>
        <v>#DIV/0!</v>
      </c>
      <c r="R62" s="39">
        <v>2.8449074074074103E-4</v>
      </c>
      <c r="S62" s="38">
        <v>1.1759999999999999</v>
      </c>
      <c r="T62" s="38">
        <v>1.1759999999999999</v>
      </c>
      <c r="U62" s="38">
        <v>1.1519999999999999</v>
      </c>
      <c r="V62" s="38">
        <v>1.1519999999999999</v>
      </c>
      <c r="W62" s="38">
        <v>1.1519999999999999</v>
      </c>
      <c r="X62" s="38">
        <v>1.1519999999999999</v>
      </c>
      <c r="Y62" s="42">
        <v>2.788E-4</v>
      </c>
      <c r="Z62" s="43">
        <v>2.788E-4</v>
      </c>
      <c r="AA62" s="43">
        <v>2.788E-4</v>
      </c>
      <c r="AB62" s="40">
        <v>2.788E-4</v>
      </c>
      <c r="AC62" s="5"/>
      <c r="AD62" s="5"/>
      <c r="AE62" s="5"/>
      <c r="AF62" s="5"/>
      <c r="AG62" s="5"/>
    </row>
    <row r="63" spans="1:33" x14ac:dyDescent="0.25">
      <c r="A63" s="44" t="s">
        <v>65</v>
      </c>
      <c r="B63" s="45" t="s">
        <v>82</v>
      </c>
      <c r="C63" s="46">
        <v>5.3703703703703704E-4</v>
      </c>
      <c r="D63" s="47"/>
      <c r="E63" s="46"/>
      <c r="F63" s="48"/>
      <c r="G63" s="46">
        <v>7.6458333333333304E-4</v>
      </c>
      <c r="H63" s="45">
        <f t="shared" si="10"/>
        <v>1.4239999999999999</v>
      </c>
      <c r="I63" s="45" t="e">
        <f t="shared" si="11"/>
        <v>#DIV/0!</v>
      </c>
      <c r="J63" s="45">
        <f t="shared" ref="J63:M67" si="16">J62</f>
        <v>1.3939999999999999</v>
      </c>
      <c r="K63" s="45" t="e">
        <f t="shared" si="16"/>
        <v>#DIV/0!</v>
      </c>
      <c r="L63" s="45">
        <f t="shared" si="16"/>
        <v>1.415</v>
      </c>
      <c r="M63" s="45" t="e">
        <f t="shared" si="16"/>
        <v>#DIV/0!</v>
      </c>
      <c r="N63" s="49">
        <f t="shared" si="12"/>
        <v>7.4862962962962958E-4</v>
      </c>
      <c r="O63" s="50" t="e">
        <f t="shared" si="13"/>
        <v>#DIV/0!</v>
      </c>
      <c r="P63" s="50">
        <f t="shared" si="14"/>
        <v>7.5990740740740738E-4</v>
      </c>
      <c r="Q63" s="50" t="e">
        <f t="shared" si="15"/>
        <v>#DIV/0!</v>
      </c>
      <c r="R63" s="46">
        <v>6.3634259259259297E-4</v>
      </c>
      <c r="S63" s="45">
        <v>1.1719999999999999</v>
      </c>
      <c r="T63" s="45">
        <v>1.173</v>
      </c>
      <c r="U63" s="45">
        <v>1.1519999999999999</v>
      </c>
      <c r="V63" s="45">
        <v>1.1519999999999999</v>
      </c>
      <c r="W63" s="45">
        <v>1.1519999999999999</v>
      </c>
      <c r="X63" s="45">
        <v>1.1519999999999999</v>
      </c>
      <c r="Y63" s="49">
        <v>6.2546666666666705E-4</v>
      </c>
      <c r="Z63" s="50">
        <v>6.2480000000000001E-4</v>
      </c>
      <c r="AA63" s="50">
        <v>6.2546666666666705E-4</v>
      </c>
      <c r="AB63" s="47">
        <v>6.2480000000000001E-4</v>
      </c>
      <c r="AC63" s="5"/>
      <c r="AD63" s="5"/>
      <c r="AE63" s="5"/>
      <c r="AF63" s="5"/>
      <c r="AG63" s="5"/>
    </row>
    <row r="64" spans="1:33" x14ac:dyDescent="0.25">
      <c r="A64" s="44" t="s">
        <v>66</v>
      </c>
      <c r="B64" s="45" t="s">
        <v>82</v>
      </c>
      <c r="C64" s="46">
        <v>1.1805555555555599E-3</v>
      </c>
      <c r="D64" s="47"/>
      <c r="E64" s="46"/>
      <c r="F64" s="48"/>
      <c r="G64" s="46">
        <v>1.77546296296296E-3</v>
      </c>
      <c r="H64" s="45">
        <f t="shared" si="10"/>
        <v>1.504</v>
      </c>
      <c r="I64" s="45" t="e">
        <f t="shared" si="11"/>
        <v>#DIV/0!</v>
      </c>
      <c r="J64" s="45">
        <f t="shared" si="16"/>
        <v>1.3939999999999999</v>
      </c>
      <c r="K64" s="45" t="e">
        <f t="shared" si="16"/>
        <v>#DIV/0!</v>
      </c>
      <c r="L64" s="45">
        <f t="shared" si="16"/>
        <v>1.415</v>
      </c>
      <c r="M64" s="45" t="e">
        <f t="shared" si="16"/>
        <v>#DIV/0!</v>
      </c>
      <c r="N64" s="49">
        <f t="shared" si="12"/>
        <v>1.6456944444444505E-3</v>
      </c>
      <c r="O64" s="50" t="e">
        <f t="shared" si="13"/>
        <v>#DIV/0!</v>
      </c>
      <c r="P64" s="50">
        <f t="shared" si="14"/>
        <v>1.6704861111111174E-3</v>
      </c>
      <c r="Q64" s="50" t="e">
        <f t="shared" si="15"/>
        <v>#DIV/0!</v>
      </c>
      <c r="R64" s="46">
        <v>1.3594907407407401E-3</v>
      </c>
      <c r="S64" s="45">
        <v>1.1519999999999999</v>
      </c>
      <c r="T64" s="45">
        <v>1.1519999999999999</v>
      </c>
      <c r="U64" s="45">
        <v>1.1519999999999999</v>
      </c>
      <c r="V64" s="45">
        <v>1.1519999999999999</v>
      </c>
      <c r="W64" s="45">
        <v>1.1519999999999999</v>
      </c>
      <c r="X64" s="45">
        <v>1.1519999999999999</v>
      </c>
      <c r="Y64" s="49">
        <v>1.3600000000000001E-3</v>
      </c>
      <c r="Z64" s="50">
        <v>1.3600000000000001E-3</v>
      </c>
      <c r="AA64" s="50">
        <v>1.3600000000000001E-3</v>
      </c>
      <c r="AB64" s="47">
        <v>1.3600000000000001E-3</v>
      </c>
      <c r="AC64" s="5"/>
      <c r="AD64" s="5"/>
      <c r="AE64" s="5"/>
      <c r="AF64" s="5"/>
      <c r="AG64" s="5"/>
    </row>
    <row r="65" spans="1:33" x14ac:dyDescent="0.25">
      <c r="A65" s="44" t="s">
        <v>67</v>
      </c>
      <c r="B65" s="45" t="s">
        <v>82</v>
      </c>
      <c r="C65" s="46">
        <v>2.5471064814814801E-3</v>
      </c>
      <c r="D65" s="47"/>
      <c r="E65" s="46"/>
      <c r="F65" s="48"/>
      <c r="G65" s="46">
        <v>3.7986111111111098E-3</v>
      </c>
      <c r="H65" s="45">
        <f t="shared" si="10"/>
        <v>1.4910000000000001</v>
      </c>
      <c r="I65" s="45" t="e">
        <f t="shared" si="11"/>
        <v>#DIV/0!</v>
      </c>
      <c r="J65" s="45">
        <f t="shared" si="16"/>
        <v>1.3939999999999999</v>
      </c>
      <c r="K65" s="45" t="e">
        <f t="shared" si="16"/>
        <v>#DIV/0!</v>
      </c>
      <c r="L65" s="45">
        <f t="shared" si="16"/>
        <v>1.415</v>
      </c>
      <c r="M65" s="45" t="e">
        <f t="shared" si="16"/>
        <v>#DIV/0!</v>
      </c>
      <c r="N65" s="49">
        <f t="shared" si="12"/>
        <v>3.5506664351851831E-3</v>
      </c>
      <c r="O65" s="50" t="e">
        <f t="shared" si="13"/>
        <v>#DIV/0!</v>
      </c>
      <c r="P65" s="50">
        <f t="shared" si="14"/>
        <v>3.6041556712962945E-3</v>
      </c>
      <c r="Q65" s="50" t="e">
        <f t="shared" si="15"/>
        <v>#DIV/0!</v>
      </c>
      <c r="R65" s="46">
        <v>3.01736111111111E-3</v>
      </c>
      <c r="S65" s="45">
        <v>1.1850000000000001</v>
      </c>
      <c r="T65" s="45">
        <v>1.1850000000000001</v>
      </c>
      <c r="U65" s="45">
        <v>1.1519999999999999</v>
      </c>
      <c r="V65" s="45">
        <v>1.1519999999999999</v>
      </c>
      <c r="W65" s="45">
        <v>1.1519999999999999</v>
      </c>
      <c r="X65" s="45">
        <v>1.1519999999999999</v>
      </c>
      <c r="Y65" s="49">
        <v>2.9342666666666698E-3</v>
      </c>
      <c r="Z65" s="50">
        <v>2.9342666666666698E-3</v>
      </c>
      <c r="AA65" s="50">
        <v>2.9342666666666698E-3</v>
      </c>
      <c r="AB65" s="47">
        <v>2.9342666666666698E-3</v>
      </c>
      <c r="AC65" s="5"/>
      <c r="AD65" s="5"/>
      <c r="AE65" s="5"/>
      <c r="AF65" s="5"/>
      <c r="AG65" s="5"/>
    </row>
    <row r="66" spans="1:33" x14ac:dyDescent="0.25">
      <c r="A66" s="44" t="s">
        <v>68</v>
      </c>
      <c r="B66" s="45" t="s">
        <v>82</v>
      </c>
      <c r="C66" s="46">
        <v>5.2328703703703704E-3</v>
      </c>
      <c r="D66" s="47"/>
      <c r="E66" s="46"/>
      <c r="F66" s="48"/>
      <c r="G66" s="46">
        <v>7.8626157407407395E-3</v>
      </c>
      <c r="H66" s="45">
        <f t="shared" si="10"/>
        <v>1.5029999999999999</v>
      </c>
      <c r="I66" s="45" t="e">
        <f t="shared" si="11"/>
        <v>#DIV/0!</v>
      </c>
      <c r="J66" s="45">
        <f t="shared" si="16"/>
        <v>1.3939999999999999</v>
      </c>
      <c r="K66" s="45" t="e">
        <f t="shared" si="16"/>
        <v>#DIV/0!</v>
      </c>
      <c r="L66" s="45">
        <f t="shared" si="16"/>
        <v>1.415</v>
      </c>
      <c r="M66" s="45" t="e">
        <f t="shared" si="16"/>
        <v>#DIV/0!</v>
      </c>
      <c r="N66" s="49">
        <f t="shared" si="12"/>
        <v>7.2946212962962959E-3</v>
      </c>
      <c r="O66" s="50" t="e">
        <f t="shared" si="13"/>
        <v>#DIV/0!</v>
      </c>
      <c r="P66" s="50">
        <f t="shared" si="14"/>
        <v>7.4045115740740746E-3</v>
      </c>
      <c r="Q66" s="50" t="e">
        <f t="shared" si="15"/>
        <v>#DIV/0!</v>
      </c>
      <c r="R66" s="46">
        <v>6.1587962962963002E-3</v>
      </c>
      <c r="S66" s="45">
        <v>1.177</v>
      </c>
      <c r="T66" s="45">
        <v>1.177</v>
      </c>
      <c r="U66" s="45">
        <v>1.1519999999999999</v>
      </c>
      <c r="V66" s="45">
        <v>1.1519999999999999</v>
      </c>
      <c r="W66" s="45">
        <v>1.1519999999999999</v>
      </c>
      <c r="X66" s="45">
        <v>1.1519999999999999</v>
      </c>
      <c r="Y66" s="49">
        <v>6.0282666666666698E-3</v>
      </c>
      <c r="Z66" s="50">
        <v>6.0282666666666698E-3</v>
      </c>
      <c r="AA66" s="50">
        <v>6.0282666666666698E-3</v>
      </c>
      <c r="AB66" s="47">
        <v>6.0282666666666698E-3</v>
      </c>
      <c r="AC66" s="5"/>
      <c r="AD66" s="5"/>
      <c r="AE66" s="5"/>
      <c r="AF66" s="5"/>
      <c r="AG66" s="5"/>
    </row>
    <row r="67" spans="1:33" x14ac:dyDescent="0.25">
      <c r="A67" s="51" t="s">
        <v>69</v>
      </c>
      <c r="B67" s="52" t="s">
        <v>82</v>
      </c>
      <c r="C67" s="53">
        <v>1.00771990740741E-2</v>
      </c>
      <c r="D67" s="54"/>
      <c r="E67" s="53"/>
      <c r="F67" s="55"/>
      <c r="G67" s="53">
        <v>1.5675694444444398E-2</v>
      </c>
      <c r="H67" s="45">
        <f t="shared" si="10"/>
        <v>1.556</v>
      </c>
      <c r="I67" s="45" t="e">
        <f t="shared" si="11"/>
        <v>#DIV/0!</v>
      </c>
      <c r="J67" s="45">
        <f t="shared" si="16"/>
        <v>1.3939999999999999</v>
      </c>
      <c r="K67" s="45" t="e">
        <f t="shared" si="16"/>
        <v>#DIV/0!</v>
      </c>
      <c r="L67" s="45">
        <f t="shared" si="16"/>
        <v>1.415</v>
      </c>
      <c r="M67" s="45" t="e">
        <f t="shared" si="16"/>
        <v>#DIV/0!</v>
      </c>
      <c r="N67" s="56">
        <f t="shared" si="12"/>
        <v>1.4047615509259294E-2</v>
      </c>
      <c r="O67" s="57" t="e">
        <f t="shared" si="13"/>
        <v>#DIV/0!</v>
      </c>
      <c r="P67" s="57">
        <f t="shared" si="14"/>
        <v>1.4259236689814851E-2</v>
      </c>
      <c r="Q67" s="57" t="e">
        <f t="shared" si="15"/>
        <v>#DIV/0!</v>
      </c>
      <c r="R67" s="53">
        <v>1.3636111111111101E-2</v>
      </c>
      <c r="S67" s="52">
        <v>1.353</v>
      </c>
      <c r="T67" s="52">
        <v>1.353</v>
      </c>
      <c r="U67" s="52">
        <v>1.1519999999999999</v>
      </c>
      <c r="V67" s="52">
        <v>1.1519999999999999</v>
      </c>
      <c r="W67" s="52">
        <v>1.1519999999999999</v>
      </c>
      <c r="X67" s="52">
        <v>1.1519999999999999</v>
      </c>
      <c r="Y67" s="56">
        <v>1.16136E-2</v>
      </c>
      <c r="Z67" s="57">
        <v>1.16136E-2</v>
      </c>
      <c r="AA67" s="57">
        <v>1.16136E-2</v>
      </c>
      <c r="AB67" s="54">
        <v>1.16136E-2</v>
      </c>
      <c r="AC67" s="5"/>
      <c r="AD67" s="5"/>
      <c r="AE67" s="5"/>
      <c r="AF67" s="5"/>
      <c r="AG67" s="5"/>
    </row>
    <row r="68" spans="1:33" x14ac:dyDescent="0.25">
      <c r="A68" s="37" t="s">
        <v>70</v>
      </c>
      <c r="B68" s="38" t="s">
        <v>82</v>
      </c>
      <c r="C68" s="39">
        <v>2.7256944444444502E-4</v>
      </c>
      <c r="D68" s="40"/>
      <c r="E68" s="39"/>
      <c r="F68" s="41"/>
      <c r="G68" s="39">
        <v>4.2141203703703698E-4</v>
      </c>
      <c r="H68" s="38">
        <f t="shared" si="10"/>
        <v>1.546</v>
      </c>
      <c r="I68" s="38" t="e">
        <f t="shared" si="11"/>
        <v>#DIV/0!</v>
      </c>
      <c r="J68" s="38">
        <f t="shared" ref="J68:J79" si="17">J67</f>
        <v>1.3939999999999999</v>
      </c>
      <c r="K68" s="38" t="e">
        <f t="shared" ref="K68:K79" si="18">K67</f>
        <v>#DIV/0!</v>
      </c>
      <c r="L68" s="38">
        <f>MIN(H68:H70)</f>
        <v>1.528</v>
      </c>
      <c r="M68" s="38" t="e">
        <f>MIN(I68:I70)</f>
        <v>#DIV/0!</v>
      </c>
      <c r="N68" s="42">
        <f t="shared" si="12"/>
        <v>3.7996180555555635E-4</v>
      </c>
      <c r="O68" s="43" t="e">
        <f t="shared" si="13"/>
        <v>#DIV/0!</v>
      </c>
      <c r="P68" s="43">
        <f t="shared" si="14"/>
        <v>4.1648611111111199E-4</v>
      </c>
      <c r="Q68" s="43" t="e">
        <f t="shared" si="15"/>
        <v>#DIV/0!</v>
      </c>
      <c r="R68" s="39">
        <v>3.6215277777777803E-4</v>
      </c>
      <c r="S68" s="38">
        <v>1.304</v>
      </c>
      <c r="T68" s="38">
        <v>1.32</v>
      </c>
      <c r="U68" s="38">
        <v>1.1519999999999999</v>
      </c>
      <c r="V68" s="38">
        <v>1.1519999999999999</v>
      </c>
      <c r="W68" s="38">
        <v>1.2949999999999999</v>
      </c>
      <c r="X68" s="38">
        <v>1.302</v>
      </c>
      <c r="Y68" s="42">
        <v>3.2000000000000003E-4</v>
      </c>
      <c r="Z68" s="43">
        <v>3.1613333333333301E-4</v>
      </c>
      <c r="AA68" s="43">
        <v>3.59722222222222E-4</v>
      </c>
      <c r="AB68" s="40">
        <v>3.5729652777777803E-4</v>
      </c>
      <c r="AC68" s="5"/>
      <c r="AD68" s="5"/>
      <c r="AE68" s="5"/>
      <c r="AF68" s="5"/>
      <c r="AG68" s="5"/>
    </row>
    <row r="69" spans="1:33" x14ac:dyDescent="0.25">
      <c r="A69" s="44" t="s">
        <v>71</v>
      </c>
      <c r="B69" s="45" t="s">
        <v>82</v>
      </c>
      <c r="C69" s="46">
        <v>5.9722222222222197E-4</v>
      </c>
      <c r="D69" s="47"/>
      <c r="E69" s="46"/>
      <c r="F69" s="48"/>
      <c r="G69" s="46">
        <v>9.1273148148148203E-4</v>
      </c>
      <c r="H69" s="45">
        <f t="shared" si="10"/>
        <v>1.528</v>
      </c>
      <c r="I69" s="45" t="e">
        <f t="shared" si="11"/>
        <v>#DIV/0!</v>
      </c>
      <c r="J69" s="45">
        <f t="shared" si="17"/>
        <v>1.3939999999999999</v>
      </c>
      <c r="K69" s="45" t="e">
        <f t="shared" si="18"/>
        <v>#DIV/0!</v>
      </c>
      <c r="L69" s="45">
        <f>L68</f>
        <v>1.528</v>
      </c>
      <c r="M69" s="45" t="e">
        <f>M68</f>
        <v>#DIV/0!</v>
      </c>
      <c r="N69" s="49">
        <f t="shared" si="12"/>
        <v>8.3252777777777741E-4</v>
      </c>
      <c r="O69" s="50" t="e">
        <f t="shared" si="13"/>
        <v>#DIV/0!</v>
      </c>
      <c r="P69" s="50">
        <f t="shared" si="14"/>
        <v>9.1255555555555523E-4</v>
      </c>
      <c r="Q69" s="50" t="e">
        <f t="shared" si="15"/>
        <v>#DIV/0!</v>
      </c>
      <c r="R69" s="46">
        <v>7.7743055555555595E-4</v>
      </c>
      <c r="S69" s="45">
        <v>1.2949999999999999</v>
      </c>
      <c r="T69" s="45">
        <v>1.302</v>
      </c>
      <c r="U69" s="45">
        <v>1.1519999999999999</v>
      </c>
      <c r="V69" s="45">
        <v>1.1519999999999999</v>
      </c>
      <c r="W69" s="45">
        <v>1.2949999999999999</v>
      </c>
      <c r="X69" s="45">
        <v>1.302</v>
      </c>
      <c r="Y69" s="49">
        <v>6.9133333333333297E-4</v>
      </c>
      <c r="Z69" s="50">
        <v>6.8800000000000003E-4</v>
      </c>
      <c r="AA69" s="50">
        <v>7.77149884259259E-4</v>
      </c>
      <c r="AB69" s="47">
        <v>7.7758333333333303E-4</v>
      </c>
      <c r="AC69" s="5"/>
      <c r="AD69" s="5"/>
      <c r="AE69" s="5"/>
      <c r="AF69" s="5"/>
      <c r="AG69" s="5"/>
    </row>
    <row r="70" spans="1:33" x14ac:dyDescent="0.25">
      <c r="A70" s="51" t="s">
        <v>72</v>
      </c>
      <c r="B70" s="52" t="s">
        <v>82</v>
      </c>
      <c r="C70" s="53">
        <v>1.2953703703703699E-3</v>
      </c>
      <c r="D70" s="54"/>
      <c r="E70" s="53"/>
      <c r="F70" s="55"/>
      <c r="G70" s="53">
        <v>2.0295138888888902E-3</v>
      </c>
      <c r="H70" s="45">
        <f t="shared" si="10"/>
        <v>1.5669999999999999</v>
      </c>
      <c r="I70" s="45" t="e">
        <f t="shared" si="11"/>
        <v>#DIV/0!</v>
      </c>
      <c r="J70" s="45">
        <f t="shared" si="17"/>
        <v>1.3939999999999999</v>
      </c>
      <c r="K70" s="45" t="e">
        <f t="shared" si="18"/>
        <v>#DIV/0!</v>
      </c>
      <c r="L70" s="45">
        <f>L69</f>
        <v>1.528</v>
      </c>
      <c r="M70" s="45" t="e">
        <f>M69</f>
        <v>#DIV/0!</v>
      </c>
      <c r="N70" s="56">
        <f t="shared" si="12"/>
        <v>1.8057462962962954E-3</v>
      </c>
      <c r="O70" s="57" t="e">
        <f t="shared" si="13"/>
        <v>#DIV/0!</v>
      </c>
      <c r="P70" s="57">
        <f t="shared" si="14"/>
        <v>1.9793259259259254E-3</v>
      </c>
      <c r="Q70" s="57" t="e">
        <f t="shared" si="15"/>
        <v>#DIV/0!</v>
      </c>
      <c r="R70" s="53">
        <v>1.71365740740741E-3</v>
      </c>
      <c r="S70" s="52">
        <v>1.323</v>
      </c>
      <c r="T70" s="52">
        <v>1.323</v>
      </c>
      <c r="U70" s="52">
        <v>1.1519999999999999</v>
      </c>
      <c r="V70" s="52">
        <v>1.1519999999999999</v>
      </c>
      <c r="W70" s="52">
        <v>1.2949999999999999</v>
      </c>
      <c r="X70" s="52">
        <v>1.302</v>
      </c>
      <c r="Y70" s="56">
        <v>1.4922666666666699E-3</v>
      </c>
      <c r="Z70" s="57">
        <v>1.4922666666666699E-3</v>
      </c>
      <c r="AA70" s="57">
        <v>1.6775046296296299E-3</v>
      </c>
      <c r="AB70" s="54">
        <v>1.6865722222222199E-3</v>
      </c>
      <c r="AC70" s="5"/>
      <c r="AD70" s="5"/>
      <c r="AE70" s="5"/>
      <c r="AF70" s="5"/>
      <c r="AG70" s="5"/>
    </row>
    <row r="71" spans="1:33" x14ac:dyDescent="0.25">
      <c r="A71" s="37" t="s">
        <v>73</v>
      </c>
      <c r="B71" s="38" t="s">
        <v>82</v>
      </c>
      <c r="C71" s="39">
        <v>3.0034722222222198E-4</v>
      </c>
      <c r="D71" s="40"/>
      <c r="E71" s="39"/>
      <c r="F71" s="41"/>
      <c r="G71" s="39">
        <v>4.6712962962963E-4</v>
      </c>
      <c r="H71" s="38">
        <f t="shared" si="10"/>
        <v>1.5549999999999999</v>
      </c>
      <c r="I71" s="38" t="e">
        <f t="shared" si="11"/>
        <v>#DIV/0!</v>
      </c>
      <c r="J71" s="38">
        <f t="shared" si="17"/>
        <v>1.3939999999999999</v>
      </c>
      <c r="K71" s="38" t="e">
        <f t="shared" si="18"/>
        <v>#DIV/0!</v>
      </c>
      <c r="L71" s="38">
        <f>MIN(H71:H73)</f>
        <v>1.5149999999999999</v>
      </c>
      <c r="M71" s="38" t="e">
        <f>MIN(I71:I73)</f>
        <v>#DIV/0!</v>
      </c>
      <c r="N71" s="42">
        <f t="shared" si="12"/>
        <v>4.1868402777777742E-4</v>
      </c>
      <c r="O71" s="43" t="e">
        <f t="shared" si="13"/>
        <v>#DIV/0!</v>
      </c>
      <c r="P71" s="43">
        <f t="shared" si="14"/>
        <v>4.5502604166666624E-4</v>
      </c>
      <c r="Q71" s="43" t="e">
        <f t="shared" si="15"/>
        <v>#DIV/0!</v>
      </c>
      <c r="R71" s="39">
        <v>3.8900462962962999E-4</v>
      </c>
      <c r="S71" s="38">
        <v>1.2949999999999999</v>
      </c>
      <c r="T71" s="38">
        <v>1.2949999999999999</v>
      </c>
      <c r="U71" s="38">
        <v>1.1519999999999999</v>
      </c>
      <c r="V71" s="38">
        <v>1.1519999999999999</v>
      </c>
      <c r="W71" s="38">
        <v>1.288</v>
      </c>
      <c r="X71" s="38">
        <v>1.288</v>
      </c>
      <c r="Y71" s="42">
        <v>3.4600000000000001E-4</v>
      </c>
      <c r="Z71" s="43">
        <v>3.4600000000000001E-4</v>
      </c>
      <c r="AA71" s="43">
        <v>3.8684722222222202E-4</v>
      </c>
      <c r="AB71" s="40">
        <v>3.8684722222222202E-4</v>
      </c>
      <c r="AC71" s="5"/>
      <c r="AD71" s="5"/>
      <c r="AE71" s="5"/>
      <c r="AF71" s="5"/>
      <c r="AG71" s="5"/>
    </row>
    <row r="72" spans="1:33" x14ac:dyDescent="0.25">
      <c r="A72" s="44" t="s">
        <v>74</v>
      </c>
      <c r="B72" s="45" t="s">
        <v>82</v>
      </c>
      <c r="C72" s="46">
        <v>6.5833333333333304E-4</v>
      </c>
      <c r="D72" s="47"/>
      <c r="E72" s="46"/>
      <c r="F72" s="48"/>
      <c r="G72" s="46">
        <v>1.03877314814815E-3</v>
      </c>
      <c r="H72" s="45">
        <f t="shared" si="10"/>
        <v>1.5780000000000001</v>
      </c>
      <c r="I72" s="45" t="e">
        <f t="shared" si="11"/>
        <v>#DIV/0!</v>
      </c>
      <c r="J72" s="45">
        <f t="shared" si="17"/>
        <v>1.3939999999999999</v>
      </c>
      <c r="K72" s="45" t="e">
        <f t="shared" si="18"/>
        <v>#DIV/0!</v>
      </c>
      <c r="L72" s="45">
        <f>L71</f>
        <v>1.5149999999999999</v>
      </c>
      <c r="M72" s="45" t="e">
        <f>M71</f>
        <v>#DIV/0!</v>
      </c>
      <c r="N72" s="49">
        <f t="shared" si="12"/>
        <v>9.1771666666666616E-4</v>
      </c>
      <c r="O72" s="50" t="e">
        <f t="shared" si="13"/>
        <v>#DIV/0!</v>
      </c>
      <c r="P72" s="50">
        <f t="shared" si="14"/>
        <v>9.9737499999999956E-4</v>
      </c>
      <c r="Q72" s="50" t="e">
        <f t="shared" si="15"/>
        <v>#DIV/0!</v>
      </c>
      <c r="R72" s="46">
        <v>8.4768518518518504E-4</v>
      </c>
      <c r="S72" s="45">
        <v>1.288</v>
      </c>
      <c r="T72" s="45">
        <v>1.288</v>
      </c>
      <c r="U72" s="45">
        <v>1.1519999999999999</v>
      </c>
      <c r="V72" s="45">
        <v>1.1519999999999999</v>
      </c>
      <c r="W72" s="45">
        <v>1.288</v>
      </c>
      <c r="X72" s="45">
        <v>1.288</v>
      </c>
      <c r="Y72" s="49">
        <v>7.584E-4</v>
      </c>
      <c r="Z72" s="50">
        <v>7.584E-4</v>
      </c>
      <c r="AA72" s="50">
        <v>8.4793333333333298E-4</v>
      </c>
      <c r="AB72" s="47">
        <v>8.4793333333333298E-4</v>
      </c>
    </row>
    <row r="73" spans="1:33" x14ac:dyDescent="0.25">
      <c r="A73" s="51" t="s">
        <v>75</v>
      </c>
      <c r="B73" s="52" t="s">
        <v>82</v>
      </c>
      <c r="C73" s="53">
        <v>1.4523148148148199E-3</v>
      </c>
      <c r="D73" s="54"/>
      <c r="E73" s="53"/>
      <c r="F73" s="55"/>
      <c r="G73" s="53">
        <v>2.2003472222222199E-3</v>
      </c>
      <c r="H73" s="45">
        <f t="shared" si="10"/>
        <v>1.5149999999999999</v>
      </c>
      <c r="I73" s="45" t="e">
        <f t="shared" si="11"/>
        <v>#DIV/0!</v>
      </c>
      <c r="J73" s="45">
        <f t="shared" si="17"/>
        <v>1.3939999999999999</v>
      </c>
      <c r="K73" s="45" t="e">
        <f t="shared" si="18"/>
        <v>#DIV/0!</v>
      </c>
      <c r="L73" s="45">
        <f>L72</f>
        <v>1.5149999999999999</v>
      </c>
      <c r="M73" s="45" t="e">
        <f>M72</f>
        <v>#DIV/0!</v>
      </c>
      <c r="N73" s="56">
        <f t="shared" si="12"/>
        <v>2.0245268518518586E-3</v>
      </c>
      <c r="O73" s="57" t="e">
        <f t="shared" si="13"/>
        <v>#DIV/0!</v>
      </c>
      <c r="P73" s="57">
        <f t="shared" si="14"/>
        <v>2.2002569444444522E-3</v>
      </c>
      <c r="Q73" s="57" t="e">
        <f t="shared" si="15"/>
        <v>#DIV/0!</v>
      </c>
      <c r="R73" s="53">
        <v>1.9221064814814799E-3</v>
      </c>
      <c r="S73" s="52">
        <v>1.3169999999999999</v>
      </c>
      <c r="T73" s="52">
        <v>1.319</v>
      </c>
      <c r="U73" s="52">
        <v>1.1519999999999999</v>
      </c>
      <c r="V73" s="52">
        <v>1.1519999999999999</v>
      </c>
      <c r="W73" s="52">
        <v>1.288</v>
      </c>
      <c r="X73" s="52">
        <v>1.288</v>
      </c>
      <c r="Y73" s="56">
        <v>1.6815999999999999E-3</v>
      </c>
      <c r="Z73" s="57">
        <v>1.67933333333333E-3</v>
      </c>
      <c r="AA73" s="57">
        <v>1.8801222222222199E-3</v>
      </c>
      <c r="AB73" s="54">
        <v>1.87758796296296E-3</v>
      </c>
    </row>
    <row r="74" spans="1:33" x14ac:dyDescent="0.25">
      <c r="A74" s="37" t="s">
        <v>76</v>
      </c>
      <c r="B74" s="38" t="s">
        <v>82</v>
      </c>
      <c r="C74" s="39">
        <v>2.5775462962963002E-4</v>
      </c>
      <c r="D74" s="40"/>
      <c r="E74" s="39"/>
      <c r="F74" s="41"/>
      <c r="G74" s="39">
        <v>3.5937499999999999E-4</v>
      </c>
      <c r="H74" s="38">
        <f t="shared" si="10"/>
        <v>1.3939999999999999</v>
      </c>
      <c r="I74" s="38" t="e">
        <f t="shared" si="11"/>
        <v>#DIV/0!</v>
      </c>
      <c r="J74" s="38">
        <f t="shared" si="17"/>
        <v>1.3939999999999999</v>
      </c>
      <c r="K74" s="38" t="e">
        <f t="shared" si="18"/>
        <v>#DIV/0!</v>
      </c>
      <c r="L74" s="38">
        <f>MIN(H74:H76)</f>
        <v>1.3939999999999999</v>
      </c>
      <c r="M74" s="38" t="e">
        <f>MIN(I74:I76)</f>
        <v>#DIV/0!</v>
      </c>
      <c r="N74" s="42">
        <f t="shared" si="12"/>
        <v>3.5930995370370421E-4</v>
      </c>
      <c r="O74" s="43" t="e">
        <f t="shared" si="13"/>
        <v>#DIV/0!</v>
      </c>
      <c r="P74" s="43">
        <f t="shared" si="14"/>
        <v>3.5930995370370421E-4</v>
      </c>
      <c r="Q74" s="43" t="e">
        <f t="shared" si="15"/>
        <v>#DIV/0!</v>
      </c>
      <c r="R74" s="39">
        <v>3.1701388888888898E-4</v>
      </c>
      <c r="S74" s="38">
        <v>1.23</v>
      </c>
      <c r="T74" s="38">
        <v>1.23</v>
      </c>
      <c r="U74" s="38">
        <v>1.1519999999999999</v>
      </c>
      <c r="V74" s="38">
        <v>1.1519999999999999</v>
      </c>
      <c r="W74" s="38">
        <v>1.23</v>
      </c>
      <c r="X74" s="38">
        <v>1.23</v>
      </c>
      <c r="Y74" s="42">
        <v>2.9693333333333298E-4</v>
      </c>
      <c r="Z74" s="43">
        <v>2.9693333333333298E-4</v>
      </c>
      <c r="AA74" s="43">
        <v>3.1703819444444401E-4</v>
      </c>
      <c r="AB74" s="40">
        <v>3.1703819444444401E-4</v>
      </c>
    </row>
    <row r="75" spans="1:33" x14ac:dyDescent="0.25">
      <c r="A75" s="44" t="s">
        <v>77</v>
      </c>
      <c r="B75" s="45" t="s">
        <v>82</v>
      </c>
      <c r="C75" s="46">
        <v>5.7233796296296297E-4</v>
      </c>
      <c r="D75" s="47"/>
      <c r="E75" s="46"/>
      <c r="F75" s="48"/>
      <c r="G75" s="46">
        <v>8.5150462962963001E-4</v>
      </c>
      <c r="H75" s="45">
        <f t="shared" si="10"/>
        <v>1.488</v>
      </c>
      <c r="I75" s="45" t="e">
        <f t="shared" si="11"/>
        <v>#DIV/0!</v>
      </c>
      <c r="J75" s="45">
        <f t="shared" si="17"/>
        <v>1.3939999999999999</v>
      </c>
      <c r="K75" s="45" t="e">
        <f t="shared" si="18"/>
        <v>#DIV/0!</v>
      </c>
      <c r="L75" s="45">
        <f>L74</f>
        <v>1.3939999999999999</v>
      </c>
      <c r="M75" s="45" t="e">
        <f>M74</f>
        <v>#DIV/0!</v>
      </c>
      <c r="N75" s="49">
        <f t="shared" si="12"/>
        <v>7.978391203703703E-4</v>
      </c>
      <c r="O75" s="50" t="e">
        <f t="shared" si="13"/>
        <v>#DIV/0!</v>
      </c>
      <c r="P75" s="50">
        <f t="shared" si="14"/>
        <v>7.978391203703703E-4</v>
      </c>
      <c r="Q75" s="50" t="e">
        <f t="shared" si="15"/>
        <v>#DIV/0!</v>
      </c>
      <c r="R75" s="46">
        <v>7.0486111111111097E-4</v>
      </c>
      <c r="S75" s="45">
        <v>1.23</v>
      </c>
      <c r="T75" s="45">
        <v>1.232</v>
      </c>
      <c r="U75" s="45">
        <v>1.1519999999999999</v>
      </c>
      <c r="V75" s="45">
        <v>1.1519999999999999</v>
      </c>
      <c r="W75" s="45">
        <v>1.23</v>
      </c>
      <c r="X75" s="45">
        <v>1.23</v>
      </c>
      <c r="Y75" s="49">
        <v>6.6E-4</v>
      </c>
      <c r="Z75" s="50">
        <v>6.5933333333333295E-4</v>
      </c>
      <c r="AA75" s="50">
        <v>7.0468750000000002E-4</v>
      </c>
      <c r="AB75" s="47">
        <v>7.03975694444445E-4</v>
      </c>
    </row>
    <row r="76" spans="1:33" x14ac:dyDescent="0.25">
      <c r="A76" s="51" t="s">
        <v>78</v>
      </c>
      <c r="B76" s="52" t="s">
        <v>82</v>
      </c>
      <c r="C76" s="53">
        <v>1.2770833333333299E-3</v>
      </c>
      <c r="D76" s="54"/>
      <c r="E76" s="53"/>
      <c r="F76" s="55"/>
      <c r="G76" s="53">
        <v>2.0179398148148201E-3</v>
      </c>
      <c r="H76" s="45">
        <f t="shared" si="10"/>
        <v>1.58</v>
      </c>
      <c r="I76" s="45" t="e">
        <f t="shared" si="11"/>
        <v>#DIV/0!</v>
      </c>
      <c r="J76" s="45">
        <f t="shared" si="17"/>
        <v>1.3939999999999999</v>
      </c>
      <c r="K76" s="45" t="e">
        <f t="shared" si="18"/>
        <v>#DIV/0!</v>
      </c>
      <c r="L76" s="45">
        <f>L75</f>
        <v>1.3939999999999999</v>
      </c>
      <c r="M76" s="45" t="e">
        <f>M75</f>
        <v>#DIV/0!</v>
      </c>
      <c r="N76" s="56">
        <f t="shared" si="12"/>
        <v>1.7802541666666618E-3</v>
      </c>
      <c r="O76" s="57" t="e">
        <f t="shared" si="13"/>
        <v>#DIV/0!</v>
      </c>
      <c r="P76" s="57">
        <f t="shared" si="14"/>
        <v>1.7802541666666618E-3</v>
      </c>
      <c r="Q76" s="57" t="e">
        <f t="shared" si="15"/>
        <v>#DIV/0!</v>
      </c>
      <c r="R76" s="53">
        <v>1.6447916666666701E-3</v>
      </c>
      <c r="S76" s="52">
        <v>1.2829999999999999</v>
      </c>
      <c r="T76" s="52">
        <v>1.288</v>
      </c>
      <c r="U76" s="52">
        <v>1.1519999999999999</v>
      </c>
      <c r="V76" s="52">
        <v>1.1519999999999999</v>
      </c>
      <c r="W76" s="52">
        <v>1.23</v>
      </c>
      <c r="X76" s="52">
        <v>1.23</v>
      </c>
      <c r="Y76" s="56">
        <v>1.4764000000000001E-3</v>
      </c>
      <c r="Z76" s="57">
        <v>1.4712E-3</v>
      </c>
      <c r="AA76" s="57">
        <v>1.57636458333333E-3</v>
      </c>
      <c r="AB76" s="54">
        <v>1.5708124999999999E-3</v>
      </c>
    </row>
    <row r="77" spans="1:33" x14ac:dyDescent="0.25">
      <c r="A77" s="37" t="s">
        <v>79</v>
      </c>
      <c r="B77" s="38" t="s">
        <v>82</v>
      </c>
      <c r="C77" s="39">
        <v>5.7037037037036995E-4</v>
      </c>
      <c r="D77" s="40"/>
      <c r="E77" s="39"/>
      <c r="F77" s="41"/>
      <c r="G77" s="39">
        <v>9.4155092592592598E-4</v>
      </c>
      <c r="H77" s="38">
        <f t="shared" si="10"/>
        <v>1.651</v>
      </c>
      <c r="I77" s="38" t="e">
        <f t="shared" si="11"/>
        <v>#DIV/0!</v>
      </c>
      <c r="J77" s="38">
        <f t="shared" si="17"/>
        <v>1.3939999999999999</v>
      </c>
      <c r="K77" s="38" t="e">
        <f t="shared" si="18"/>
        <v>#DIV/0!</v>
      </c>
      <c r="L77" s="38">
        <f>MIN(H77:H79)</f>
        <v>1.5309999999999999</v>
      </c>
      <c r="M77" s="38" t="e">
        <f>MIN(I77:I79)</f>
        <v>#DIV/0!</v>
      </c>
      <c r="N77" s="42">
        <f t="shared" si="12"/>
        <v>7.9509629629629568E-4</v>
      </c>
      <c r="O77" s="43" t="e">
        <f t="shared" si="13"/>
        <v>#DIV/0!</v>
      </c>
      <c r="P77" s="43">
        <f t="shared" si="14"/>
        <v>8.7323703703703632E-4</v>
      </c>
      <c r="Q77" s="43" t="e">
        <f t="shared" si="15"/>
        <v>#DIV/0!</v>
      </c>
      <c r="R77" s="39">
        <v>7.5706018518518505E-4</v>
      </c>
      <c r="S77" s="38">
        <v>1.3109999999999999</v>
      </c>
      <c r="T77" s="38">
        <v>1.327</v>
      </c>
      <c r="U77" s="38">
        <v>1.1519999999999999</v>
      </c>
      <c r="V77" s="38">
        <v>1.1519999999999999</v>
      </c>
      <c r="W77" s="38">
        <v>1.1970000000000001</v>
      </c>
      <c r="X77" s="38">
        <v>1.1970000000000001</v>
      </c>
      <c r="Y77" s="42">
        <v>6.57060185185185E-4</v>
      </c>
      <c r="Z77" s="43">
        <v>6.57060185185185E-4</v>
      </c>
      <c r="AA77" s="43">
        <v>6.8275462962963005E-4</v>
      </c>
      <c r="AB77" s="40">
        <v>6.8275462962963005E-4</v>
      </c>
    </row>
    <row r="78" spans="1:33" x14ac:dyDescent="0.25">
      <c r="A78" s="44" t="s">
        <v>80</v>
      </c>
      <c r="B78" s="45" t="s">
        <v>82</v>
      </c>
      <c r="C78" s="46">
        <v>1.3194444444444399E-3</v>
      </c>
      <c r="D78" s="47"/>
      <c r="E78" s="46"/>
      <c r="F78" s="48"/>
      <c r="G78" s="46">
        <v>2.0202546296296301E-3</v>
      </c>
      <c r="H78" s="45">
        <f t="shared" si="10"/>
        <v>1.5309999999999999</v>
      </c>
      <c r="I78" s="45" t="e">
        <f t="shared" si="11"/>
        <v>#DIV/0!</v>
      </c>
      <c r="J78" s="45">
        <f t="shared" si="17"/>
        <v>1.3939999999999999</v>
      </c>
      <c r="K78" s="45" t="e">
        <f t="shared" si="18"/>
        <v>#DIV/0!</v>
      </c>
      <c r="L78" s="45">
        <f>L77</f>
        <v>1.5309999999999999</v>
      </c>
      <c r="M78" s="45" t="e">
        <f>M77</f>
        <v>#DIV/0!</v>
      </c>
      <c r="N78" s="49">
        <f t="shared" si="12"/>
        <v>1.8393055555555491E-3</v>
      </c>
      <c r="O78" s="50" t="e">
        <f t="shared" si="13"/>
        <v>#DIV/0!</v>
      </c>
      <c r="P78" s="50">
        <f t="shared" si="14"/>
        <v>2.0200694444444376E-3</v>
      </c>
      <c r="Q78" s="50" t="e">
        <f t="shared" si="15"/>
        <v>#DIV/0!</v>
      </c>
      <c r="R78" s="46">
        <v>1.57997685185185E-3</v>
      </c>
      <c r="S78" s="45">
        <v>1.1970000000000001</v>
      </c>
      <c r="T78" s="45">
        <v>1.1970000000000001</v>
      </c>
      <c r="U78" s="45">
        <v>1.1519999999999999</v>
      </c>
      <c r="V78" s="45">
        <v>1.1519999999999999</v>
      </c>
      <c r="W78" s="45">
        <v>1.1970000000000001</v>
      </c>
      <c r="X78" s="45">
        <v>1.1970000000000001</v>
      </c>
      <c r="Y78" s="49">
        <v>1.5200000000000001E-3</v>
      </c>
      <c r="Z78" s="50">
        <v>1.5200000000000001E-3</v>
      </c>
      <c r="AA78" s="50">
        <v>1.579375E-3</v>
      </c>
      <c r="AB78" s="47">
        <v>1.579375E-3</v>
      </c>
      <c r="AC78" s="5"/>
      <c r="AD78" s="5"/>
      <c r="AE78" s="5"/>
      <c r="AF78" s="5"/>
      <c r="AG78" s="5"/>
    </row>
    <row r="79" spans="1:33" x14ac:dyDescent="0.25">
      <c r="A79" s="51" t="s">
        <v>81</v>
      </c>
      <c r="B79" s="52" t="s">
        <v>82</v>
      </c>
      <c r="C79" s="53">
        <v>2.8067129629629601E-3</v>
      </c>
      <c r="D79" s="54"/>
      <c r="E79" s="53"/>
      <c r="F79" s="55"/>
      <c r="G79" s="53">
        <v>4.3890046296296299E-3</v>
      </c>
      <c r="H79" s="52">
        <f t="shared" si="10"/>
        <v>1.5640000000000001</v>
      </c>
      <c r="I79" s="52" t="e">
        <f t="shared" si="11"/>
        <v>#DIV/0!</v>
      </c>
      <c r="J79" s="52">
        <f t="shared" si="17"/>
        <v>1.3939999999999999</v>
      </c>
      <c r="K79" s="52" t="e">
        <f t="shared" si="18"/>
        <v>#DIV/0!</v>
      </c>
      <c r="L79" s="52">
        <f>L78</f>
        <v>1.5309999999999999</v>
      </c>
      <c r="M79" s="52" t="e">
        <f>M78</f>
        <v>#DIV/0!</v>
      </c>
      <c r="N79" s="56">
        <f t="shared" si="12"/>
        <v>3.9125578703703657E-3</v>
      </c>
      <c r="O79" s="57" t="e">
        <f t="shared" si="13"/>
        <v>#DIV/0!</v>
      </c>
      <c r="P79" s="57">
        <f t="shared" si="14"/>
        <v>4.2970775462962919E-3</v>
      </c>
      <c r="Q79" s="57" t="e">
        <f t="shared" si="15"/>
        <v>#DIV/0!</v>
      </c>
      <c r="R79" s="53">
        <v>3.7635416666666698E-3</v>
      </c>
      <c r="S79" s="52">
        <v>1.3340000000000001</v>
      </c>
      <c r="T79" s="52">
        <v>1.3340000000000001</v>
      </c>
      <c r="U79" s="52">
        <v>1.1519999999999999</v>
      </c>
      <c r="V79" s="52">
        <v>1.1519999999999999</v>
      </c>
      <c r="W79" s="52">
        <v>1.1970000000000001</v>
      </c>
      <c r="X79" s="52">
        <v>1.1970000000000001</v>
      </c>
      <c r="Y79" s="56">
        <v>3.2512000000000001E-3</v>
      </c>
      <c r="Z79" s="57">
        <v>3.2512000000000001E-3</v>
      </c>
      <c r="AA79" s="57">
        <v>3.3782E-3</v>
      </c>
      <c r="AB79" s="54">
        <v>3.3782E-3</v>
      </c>
    </row>
    <row r="81" spans="1:36" x14ac:dyDescent="0.25">
      <c r="A81" s="59">
        <v>3.6562708333333301E-4</v>
      </c>
      <c r="B81" s="59">
        <v>8.0078680555555602E-4</v>
      </c>
      <c r="C81" s="59">
        <v>1.7380062499999999E-3</v>
      </c>
      <c r="D81" s="59">
        <v>3.6451208333333298E-3</v>
      </c>
      <c r="E81" s="59">
        <v>7.5075118055555603E-3</v>
      </c>
      <c r="F81" s="59">
        <v>1.42546555555556E-2</v>
      </c>
      <c r="G81" s="59">
        <v>4.15956944444445E-4</v>
      </c>
      <c r="H81" s="59">
        <v>8.8472152777777796E-4</v>
      </c>
      <c r="I81" s="59">
        <v>1.9069597222222199E-3</v>
      </c>
      <c r="J81" s="59">
        <v>4.5157500000000001E-4</v>
      </c>
      <c r="K81" s="59">
        <v>9.9312430555555608E-4</v>
      </c>
      <c r="L81" s="59">
        <v>2.1301145833333302E-3</v>
      </c>
      <c r="M81" s="59">
        <v>3.78325694444444E-4</v>
      </c>
      <c r="N81" s="59">
        <v>8.5452361111111098E-4</v>
      </c>
      <c r="O81" s="59">
        <v>1.88636319444444E-3</v>
      </c>
      <c r="P81" s="59">
        <v>8.6691250000000002E-4</v>
      </c>
      <c r="Q81" s="59">
        <v>1.95310833333333E-3</v>
      </c>
      <c r="R81" s="59">
        <v>4.0942180555555603E-3</v>
      </c>
      <c r="S81" s="60">
        <v>3.37367361111111E-4</v>
      </c>
      <c r="T81" s="59">
        <v>7.4862962962963001E-4</v>
      </c>
      <c r="U81" s="59">
        <v>1.6456944444444401E-3</v>
      </c>
      <c r="V81" s="59">
        <v>3.55066643518519E-3</v>
      </c>
      <c r="W81" s="59">
        <v>7.2946212962963003E-3</v>
      </c>
      <c r="X81" s="59">
        <v>1.4047615509259301E-2</v>
      </c>
      <c r="Y81" s="59">
        <v>3.7996180555555602E-4</v>
      </c>
      <c r="Z81" s="59">
        <v>8.3252777777777795E-4</v>
      </c>
      <c r="AA81" s="59">
        <v>1.8057462962963E-3</v>
      </c>
      <c r="AB81" s="59">
        <v>4.1868402777777802E-4</v>
      </c>
      <c r="AC81" s="59">
        <v>9.1771666666666703E-4</v>
      </c>
      <c r="AD81" s="59">
        <v>2.0245268518518499E-3</v>
      </c>
      <c r="AE81" s="59">
        <v>3.5930995370370399E-4</v>
      </c>
      <c r="AF81" s="59">
        <v>7.9783912037036998E-4</v>
      </c>
      <c r="AG81" s="59">
        <v>1.78025416666667E-3</v>
      </c>
      <c r="AH81" s="59">
        <v>7.95096296296296E-4</v>
      </c>
      <c r="AI81" s="59">
        <v>1.83930555555556E-3</v>
      </c>
      <c r="AJ81" s="59">
        <v>3.9125578703703701E-3</v>
      </c>
    </row>
    <row r="82" spans="1:36" x14ac:dyDescent="0.25">
      <c r="A82" s="59">
        <v>3.3477708333333299E-4</v>
      </c>
      <c r="B82" s="59">
        <v>7.31361342592593E-4</v>
      </c>
      <c r="C82" s="59">
        <v>1.59793472222222E-3</v>
      </c>
      <c r="D82" s="59">
        <v>3.3435277777777799E-3</v>
      </c>
      <c r="E82" s="59">
        <v>6.8566363425925899E-3</v>
      </c>
      <c r="F82" s="59">
        <v>1.30188259259259E-2</v>
      </c>
      <c r="G82" s="59">
        <v>3.8159212962962999E-4</v>
      </c>
      <c r="H82" s="59">
        <v>8.1254513888888902E-4</v>
      </c>
      <c r="I82" s="59">
        <v>1.74460300925926E-3</v>
      </c>
      <c r="J82" s="59">
        <v>4.14405092592593E-4</v>
      </c>
      <c r="K82" s="59">
        <v>9.0702384259259299E-4</v>
      </c>
      <c r="L82" s="59">
        <v>1.96524189814815E-3</v>
      </c>
      <c r="M82" s="59">
        <v>3.4552615740740701E-4</v>
      </c>
      <c r="N82" s="59">
        <v>7.8468240740740705E-4</v>
      </c>
      <c r="O82" s="59">
        <v>1.7228219907407399E-3</v>
      </c>
      <c r="P82" s="59">
        <v>7.9930555555555603E-4</v>
      </c>
      <c r="Q82" s="59">
        <v>1.7837805555555601E-3</v>
      </c>
      <c r="R82" s="59">
        <v>3.7672675925925899E-3</v>
      </c>
      <c r="S82" s="60">
        <v>2.788E-4</v>
      </c>
      <c r="T82" s="59">
        <v>6.2480000000000001E-4</v>
      </c>
      <c r="U82" s="59">
        <v>1.3600000000000001E-3</v>
      </c>
      <c r="V82" s="59">
        <v>2.9342666666666698E-3</v>
      </c>
      <c r="W82" s="59">
        <v>6.0282666666666698E-3</v>
      </c>
      <c r="X82" s="59">
        <v>1.16136E-2</v>
      </c>
      <c r="Y82" s="59">
        <v>3.1613333333333301E-4</v>
      </c>
      <c r="Z82" s="59">
        <v>6.8800000000000003E-4</v>
      </c>
      <c r="AA82" s="59">
        <v>1.4922666666666699E-3</v>
      </c>
      <c r="AB82" s="59">
        <v>3.4600000000000001E-4</v>
      </c>
      <c r="AC82" s="59">
        <v>7.584E-4</v>
      </c>
      <c r="AD82" s="59">
        <v>1.67933333333333E-3</v>
      </c>
      <c r="AE82" s="59">
        <v>2.9693333333333298E-4</v>
      </c>
      <c r="AF82" s="59">
        <v>6.5933333333333295E-4</v>
      </c>
      <c r="AG82" s="59">
        <v>1.4712E-3</v>
      </c>
      <c r="AH82" s="59">
        <v>6.57060185185185E-4</v>
      </c>
      <c r="AI82" s="59">
        <v>1.5200000000000001E-3</v>
      </c>
      <c r="AJ82" s="59">
        <v>3.2512000000000001E-3</v>
      </c>
    </row>
    <row r="84" spans="1:36" x14ac:dyDescent="0.25">
      <c r="A84" s="15"/>
    </row>
    <row r="85" spans="1:36" x14ac:dyDescent="0.25">
      <c r="A85" s="15"/>
    </row>
    <row r="86" spans="1:36" x14ac:dyDescent="0.25">
      <c r="A86" s="15"/>
    </row>
    <row r="87" spans="1:36" x14ac:dyDescent="0.25">
      <c r="A87" s="15"/>
    </row>
    <row r="88" spans="1:36" x14ac:dyDescent="0.25">
      <c r="A88" s="15"/>
    </row>
    <row r="89" spans="1:36" x14ac:dyDescent="0.25">
      <c r="A89" s="15"/>
    </row>
    <row r="90" spans="1:36" x14ac:dyDescent="0.25">
      <c r="A90" s="15"/>
    </row>
    <row r="91" spans="1:36" x14ac:dyDescent="0.25">
      <c r="A91" s="15"/>
    </row>
    <row r="92" spans="1:36" x14ac:dyDescent="0.25">
      <c r="A92" s="15"/>
    </row>
    <row r="93" spans="1:36" x14ac:dyDescent="0.25">
      <c r="A93" s="15"/>
    </row>
    <row r="94" spans="1:36" x14ac:dyDescent="0.25">
      <c r="A94" s="15"/>
    </row>
    <row r="95" spans="1:36" x14ac:dyDescent="0.25">
      <c r="A95" s="15"/>
    </row>
    <row r="96" spans="1:36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</sheetData>
  <mergeCells count="16">
    <mergeCell ref="C41:D41"/>
    <mergeCell ref="E41:F41"/>
    <mergeCell ref="G41:Q41"/>
    <mergeCell ref="R41:AB41"/>
    <mergeCell ref="AD1:AG1"/>
    <mergeCell ref="S21:S22"/>
    <mergeCell ref="T21:W21"/>
    <mergeCell ref="X21:Y21"/>
    <mergeCell ref="Z21:AA21"/>
    <mergeCell ref="AB21:AC21"/>
    <mergeCell ref="AD21:AG21"/>
    <mergeCell ref="S1:S2"/>
    <mergeCell ref="T1:W1"/>
    <mergeCell ref="X1:Y1"/>
    <mergeCell ref="Z1:AA1"/>
    <mergeCell ref="AB1:AC1"/>
  </mergeCells>
  <conditionalFormatting sqref="T3:AG19 T23:AG39">
    <cfRule type="cellIs" dxfId="0" priority="2" operator="equal">
      <formula>0</formula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b1b7f5-9d2d-4fba-83d4-a24fb05f0b44">
      <Terms xmlns="http://schemas.microsoft.com/office/infopath/2007/PartnerControls"/>
    </lcf76f155ced4ddcb4097134ff3c332f>
    <TaxCatchAll xmlns="f7640995-2a94-47ad-bb73-1caa921455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67383274574B4DA6B4A801AA50C8C5" ma:contentTypeVersion="15" ma:contentTypeDescription="Vytvoří nový dokument" ma:contentTypeScope="" ma:versionID="f4f4e043ef27f19d474bff746011cefd">
  <xsd:schema xmlns:xsd="http://www.w3.org/2001/XMLSchema" xmlns:xs="http://www.w3.org/2001/XMLSchema" xmlns:p="http://schemas.microsoft.com/office/2006/metadata/properties" xmlns:ns2="85b1b7f5-9d2d-4fba-83d4-a24fb05f0b44" xmlns:ns3="f7640995-2a94-47ad-bb73-1caa921455e2" targetNamespace="http://schemas.microsoft.com/office/2006/metadata/properties" ma:root="true" ma:fieldsID="2bb97d41aef00e34c92a8da1ff138bc5" ns2:_="" ns3:_="">
    <xsd:import namespace="85b1b7f5-9d2d-4fba-83d4-a24fb05f0b44"/>
    <xsd:import namespace="f7640995-2a94-47ad-bb73-1caa92145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b7f5-9d2d-4fba-83d4-a24fb05f0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91d73d7-b647-4743-9761-a30fb85fc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95-2a94-47ad-bb73-1caa921455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3595773-abe7-4bb4-b481-3e39c4335630}" ma:internalName="TaxCatchAll" ma:showField="CatchAllData" ma:web="f7640995-2a94-47ad-bb73-1caa92145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E37A7-0E2A-47E0-AC10-F90D9C9532C7}">
  <ds:schemaRefs>
    <ds:schemaRef ds:uri="http://schemas.microsoft.com/office/2006/metadata/properties"/>
    <ds:schemaRef ds:uri="http://schemas.microsoft.com/office/infopath/2007/PartnerControls"/>
    <ds:schemaRef ds:uri="85b1b7f5-9d2d-4fba-83d4-a24fb05f0b44"/>
    <ds:schemaRef ds:uri="f7640995-2a94-47ad-bb73-1caa921455e2"/>
  </ds:schemaRefs>
</ds:datastoreItem>
</file>

<file path=customXml/itemProps2.xml><?xml version="1.0" encoding="utf-8"?>
<ds:datastoreItem xmlns:ds="http://schemas.openxmlformats.org/officeDocument/2006/customXml" ds:itemID="{A2B6D17D-DFFD-420A-B5E8-8B100844B3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71CE2-DD77-43A8-BF10-044CCE5FC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b7f5-9d2d-4fba-83d4-a24fb05f0b44"/>
    <ds:schemaRef ds:uri="f7640995-2a94-47ad-bb73-1caa92145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1000b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Cagaň Štěpán</cp:lastModifiedBy>
  <cp:revision>5</cp:revision>
  <dcterms:created xsi:type="dcterms:W3CDTF">1997-01-24T11:07:25Z</dcterms:created>
  <dcterms:modified xsi:type="dcterms:W3CDTF">2025-02-26T09:48:24Z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0x0101001F67383274574B4DA6B4A801AA50C8C5</vt:lpwstr>
  </property>
  <property fmtid="{D5CDD505-2E9C-101B-9397-08002B2CF9AE}" pid="3" name="MediaServiceImageTags">
    <vt:lpwstr/>
  </property>
</Properties>
</file>