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imcz.sharepoint.com/sites/Para/Sdilene dokumenty/Reprezentace/PP_Zavody/PLA_240530_WS_Berlin/PLA_240530_WS_Berlin-Vysledky/"/>
    </mc:Choice>
  </mc:AlternateContent>
  <xr:revisionPtr revIDLastSave="1716" documentId="8_{A226B2EE-5512-4FE9-AAB3-F6C14F444445}" xr6:coauthVersionLast="47" xr6:coauthVersionMax="47" xr10:uidLastSave="{FC87C058-CA0F-491B-8593-3DB7EE7D07B3}"/>
  <bookViews>
    <workbookView xWindow="-98" yWindow="-98" windowWidth="21795" windowHeight="12975" xr2:uid="{F1888C30-A008-4D13-9143-264C8B2FDD68}"/>
  </bookViews>
  <sheets>
    <sheet name="IDM Berlin 2024" sheetId="1" r:id="rId1"/>
  </sheets>
  <definedNames>
    <definedName name="_xlnm._FilterDatabase" localSheetId="0" hidden="1">'IDM Berlin 2024'!$B$3:$AA$100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4" i="1" l="1"/>
  <c r="AE95" i="1"/>
  <c r="AE96" i="1"/>
  <c r="AE97" i="1"/>
  <c r="AE98" i="1"/>
  <c r="AE99" i="1"/>
  <c r="AE100" i="1"/>
  <c r="AD97" i="1"/>
  <c r="AD98" i="1"/>
  <c r="AD99" i="1"/>
  <c r="AD100" i="1"/>
  <c r="AB90" i="1"/>
  <c r="AC94" i="1"/>
  <c r="AC95" i="1"/>
  <c r="AC96" i="1"/>
  <c r="AC97" i="1"/>
  <c r="AC93" i="1"/>
  <c r="AC83" i="1"/>
  <c r="AC84" i="1"/>
  <c r="AC85" i="1"/>
  <c r="AC86" i="1"/>
  <c r="AC87" i="1"/>
  <c r="AC88" i="1"/>
  <c r="I76" i="1"/>
  <c r="J76" i="1" s="1"/>
  <c r="I75" i="1"/>
  <c r="J75" i="1" s="1"/>
  <c r="AQ79" i="1"/>
  <c r="AP79" i="1"/>
  <c r="AO79" i="1"/>
  <c r="AN79" i="1"/>
  <c r="AM79" i="1"/>
  <c r="AL79" i="1"/>
  <c r="AK79" i="1"/>
  <c r="AI79" i="1"/>
  <c r="AH79" i="1"/>
  <c r="AG79" i="1"/>
  <c r="AF79" i="1"/>
  <c r="AE79" i="1"/>
  <c r="AD79" i="1"/>
  <c r="AC79" i="1"/>
  <c r="AB79" i="1"/>
  <c r="I79" i="1"/>
  <c r="J79" i="1" s="1"/>
  <c r="AQ78" i="1"/>
  <c r="AP78" i="1"/>
  <c r="AO78" i="1"/>
  <c r="AN78" i="1"/>
  <c r="AM78" i="1"/>
  <c r="AL78" i="1"/>
  <c r="AK78" i="1"/>
  <c r="AI78" i="1"/>
  <c r="AH78" i="1"/>
  <c r="AG78" i="1"/>
  <c r="AF78" i="1"/>
  <c r="AE78" i="1"/>
  <c r="AD78" i="1"/>
  <c r="AC78" i="1"/>
  <c r="AB78" i="1"/>
  <c r="I78" i="1"/>
  <c r="J78" i="1" s="1"/>
  <c r="AQ77" i="1"/>
  <c r="AP77" i="1"/>
  <c r="AO77" i="1"/>
  <c r="AN77" i="1"/>
  <c r="AM77" i="1"/>
  <c r="AL77" i="1"/>
  <c r="AK77" i="1"/>
  <c r="AI77" i="1"/>
  <c r="AH77" i="1"/>
  <c r="AG77" i="1"/>
  <c r="AF77" i="1"/>
  <c r="AE77" i="1"/>
  <c r="AD77" i="1"/>
  <c r="AC77" i="1"/>
  <c r="AB77" i="1"/>
  <c r="I77" i="1"/>
  <c r="J77" i="1" s="1"/>
  <c r="AQ76" i="1"/>
  <c r="AP76" i="1"/>
  <c r="AO76" i="1"/>
  <c r="AN76" i="1"/>
  <c r="AM76" i="1"/>
  <c r="AL76" i="1"/>
  <c r="AK76" i="1"/>
  <c r="AI76" i="1"/>
  <c r="AH76" i="1"/>
  <c r="AG76" i="1"/>
  <c r="AF76" i="1"/>
  <c r="AE76" i="1"/>
  <c r="AD76" i="1"/>
  <c r="AC76" i="1"/>
  <c r="AB76" i="1"/>
  <c r="AQ75" i="1"/>
  <c r="AP75" i="1"/>
  <c r="AO75" i="1"/>
  <c r="AN75" i="1"/>
  <c r="AM75" i="1"/>
  <c r="AL75" i="1"/>
  <c r="AK75" i="1"/>
  <c r="AI75" i="1"/>
  <c r="AH75" i="1"/>
  <c r="AG75" i="1"/>
  <c r="AF75" i="1"/>
  <c r="AE75" i="1"/>
  <c r="AD75" i="1"/>
  <c r="AC75" i="1"/>
  <c r="AB75" i="1"/>
  <c r="I72" i="1"/>
  <c r="J72" i="1" s="1"/>
  <c r="AJ69" i="1"/>
  <c r="AH83" i="1"/>
  <c r="AC69" i="1"/>
  <c r="AD69" i="1"/>
  <c r="AE69" i="1"/>
  <c r="AG69" i="1"/>
  <c r="AH69" i="1"/>
  <c r="AI69" i="1"/>
  <c r="AK69" i="1"/>
  <c r="AL69" i="1"/>
  <c r="AM69" i="1"/>
  <c r="AN69" i="1"/>
  <c r="AO69" i="1"/>
  <c r="AP69" i="1"/>
  <c r="AQ69" i="1"/>
  <c r="AC70" i="1"/>
  <c r="AD70" i="1"/>
  <c r="AE70" i="1"/>
  <c r="AG70" i="1"/>
  <c r="AH70" i="1"/>
  <c r="AI70" i="1"/>
  <c r="AJ70" i="1"/>
  <c r="AK70" i="1"/>
  <c r="AL70" i="1"/>
  <c r="AM70" i="1"/>
  <c r="AN70" i="1"/>
  <c r="AO70" i="1"/>
  <c r="AP70" i="1"/>
  <c r="AQ70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C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C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C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E83" i="1"/>
  <c r="AF83" i="1"/>
  <c r="AG83" i="1"/>
  <c r="AI83" i="1"/>
  <c r="AJ83" i="1"/>
  <c r="AK83" i="1"/>
  <c r="AL83" i="1"/>
  <c r="AM83" i="1"/>
  <c r="AN83" i="1"/>
  <c r="AO83" i="1"/>
  <c r="AP83" i="1"/>
  <c r="AQ83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D88" i="1"/>
  <c r="AE88" i="1"/>
  <c r="AG88" i="1"/>
  <c r="AH88" i="1"/>
  <c r="AI88" i="1"/>
  <c r="AJ88" i="1"/>
  <c r="AK88" i="1"/>
  <c r="AL88" i="1"/>
  <c r="AM88" i="1"/>
  <c r="AN88" i="1"/>
  <c r="AO88" i="1"/>
  <c r="AP88" i="1"/>
  <c r="AQ88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D93" i="1"/>
  <c r="AE93" i="1"/>
  <c r="AG93" i="1"/>
  <c r="AH93" i="1"/>
  <c r="AI93" i="1"/>
  <c r="AJ93" i="1"/>
  <c r="AK93" i="1"/>
  <c r="AL93" i="1"/>
  <c r="AM93" i="1"/>
  <c r="AN93" i="1"/>
  <c r="AO93" i="1"/>
  <c r="AP93" i="1"/>
  <c r="AQ93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G97" i="1"/>
  <c r="AH97" i="1"/>
  <c r="AI97" i="1"/>
  <c r="AJ97" i="1"/>
  <c r="AK97" i="1"/>
  <c r="AL97" i="1"/>
  <c r="AM97" i="1"/>
  <c r="AN97" i="1"/>
  <c r="AO97" i="1"/>
  <c r="AP97" i="1"/>
  <c r="AQ97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C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C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C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C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C62" i="1"/>
  <c r="AD62" i="1"/>
  <c r="AE62" i="1"/>
  <c r="AF62" i="1"/>
  <c r="AG62" i="1"/>
  <c r="AH62" i="1"/>
  <c r="AI62" i="1"/>
  <c r="AK62" i="1"/>
  <c r="AL62" i="1"/>
  <c r="AM62" i="1"/>
  <c r="AN62" i="1"/>
  <c r="AO62" i="1"/>
  <c r="AP62" i="1"/>
  <c r="AQ62" i="1"/>
  <c r="AC63" i="1"/>
  <c r="AD63" i="1"/>
  <c r="AE63" i="1"/>
  <c r="AF63" i="1"/>
  <c r="AG63" i="1"/>
  <c r="AH63" i="1"/>
  <c r="AI63" i="1"/>
  <c r="AK63" i="1"/>
  <c r="AL63" i="1"/>
  <c r="AM63" i="1"/>
  <c r="AN63" i="1"/>
  <c r="AO63" i="1"/>
  <c r="AP63" i="1"/>
  <c r="AQ63" i="1"/>
  <c r="AC64" i="1"/>
  <c r="AD64" i="1"/>
  <c r="AE64" i="1"/>
  <c r="AF64" i="1"/>
  <c r="AG64" i="1"/>
  <c r="AH64" i="1"/>
  <c r="AI64" i="1"/>
  <c r="AK64" i="1"/>
  <c r="AL64" i="1"/>
  <c r="AM64" i="1"/>
  <c r="AN64" i="1"/>
  <c r="AO64" i="1"/>
  <c r="AP64" i="1"/>
  <c r="AQ64" i="1"/>
  <c r="AC65" i="1"/>
  <c r="AD65" i="1"/>
  <c r="AE65" i="1"/>
  <c r="AF65" i="1"/>
  <c r="AG65" i="1"/>
  <c r="AH65" i="1"/>
  <c r="AI65" i="1"/>
  <c r="AK65" i="1"/>
  <c r="AL65" i="1"/>
  <c r="AM65" i="1"/>
  <c r="AN65" i="1"/>
  <c r="AO65" i="1"/>
  <c r="AP65" i="1"/>
  <c r="AQ65" i="1"/>
  <c r="AC66" i="1"/>
  <c r="AD66" i="1"/>
  <c r="AE66" i="1"/>
  <c r="AF66" i="1"/>
  <c r="AG66" i="1"/>
  <c r="AH66" i="1"/>
  <c r="AI66" i="1"/>
  <c r="AK66" i="1"/>
  <c r="AL66" i="1"/>
  <c r="AM66" i="1"/>
  <c r="AN66" i="1"/>
  <c r="AO66" i="1"/>
  <c r="AP66" i="1"/>
  <c r="AQ66" i="1"/>
  <c r="AC67" i="1"/>
  <c r="AD67" i="1"/>
  <c r="AE67" i="1"/>
  <c r="AF67" i="1"/>
  <c r="AG67" i="1"/>
  <c r="AH67" i="1"/>
  <c r="AI67" i="1"/>
  <c r="AK67" i="1"/>
  <c r="AL67" i="1"/>
  <c r="AM67" i="1"/>
  <c r="AN67" i="1"/>
  <c r="AO67" i="1"/>
  <c r="AP67" i="1"/>
  <c r="AQ67" i="1"/>
  <c r="AC68" i="1"/>
  <c r="AD68" i="1"/>
  <c r="AE68" i="1"/>
  <c r="AF68" i="1"/>
  <c r="AG68" i="1"/>
  <c r="AH68" i="1"/>
  <c r="AI68" i="1"/>
  <c r="AK68" i="1"/>
  <c r="AL68" i="1"/>
  <c r="AM68" i="1"/>
  <c r="AN68" i="1"/>
  <c r="AO68" i="1"/>
  <c r="AP68" i="1"/>
  <c r="AQ68" i="1"/>
  <c r="AB74" i="1"/>
  <c r="I74" i="1"/>
  <c r="J74" i="1" s="1"/>
  <c r="AB73" i="1"/>
  <c r="I73" i="1"/>
  <c r="J73" i="1" s="1"/>
  <c r="AB72" i="1"/>
  <c r="I71" i="1"/>
  <c r="J71" i="1" s="1"/>
  <c r="AB71" i="1"/>
  <c r="AB68" i="1"/>
  <c r="AE15" i="1"/>
  <c r="AC42" i="1" l="1"/>
  <c r="AD42" i="1"/>
  <c r="I21" i="1"/>
  <c r="J21" i="1" s="1"/>
  <c r="I6" i="1"/>
  <c r="J6" i="1" s="1"/>
  <c r="I24" i="1"/>
  <c r="J24" i="1" s="1"/>
  <c r="I22" i="1"/>
  <c r="J22" i="1" s="1"/>
  <c r="I98" i="1"/>
  <c r="J98" i="1" s="1"/>
  <c r="I93" i="1"/>
  <c r="J93" i="1" s="1"/>
  <c r="AB100" i="1"/>
  <c r="I100" i="1"/>
  <c r="J100" i="1" s="1"/>
  <c r="AB98" i="1"/>
  <c r="AB99" i="1"/>
  <c r="I99" i="1"/>
  <c r="J99" i="1" s="1"/>
  <c r="AB97" i="1"/>
  <c r="I97" i="1"/>
  <c r="J97" i="1" s="1"/>
  <c r="AB96" i="1"/>
  <c r="I96" i="1"/>
  <c r="J96" i="1" s="1"/>
  <c r="AB95" i="1"/>
  <c r="I95" i="1"/>
  <c r="J95" i="1" s="1"/>
  <c r="AB94" i="1"/>
  <c r="I94" i="1"/>
  <c r="J94" i="1" s="1"/>
  <c r="I91" i="1"/>
  <c r="J91" i="1" s="1"/>
  <c r="I89" i="1"/>
  <c r="J89" i="1" s="1"/>
  <c r="I49" i="1"/>
  <c r="J49" i="1" s="1"/>
  <c r="I44" i="1"/>
  <c r="J44" i="1" s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C25" i="1"/>
  <c r="AB25" i="1"/>
  <c r="I25" i="1"/>
  <c r="J25" i="1" s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C24" i="1"/>
  <c r="AB24" i="1"/>
  <c r="AQ23" i="1"/>
  <c r="AP23" i="1"/>
  <c r="AO23" i="1"/>
  <c r="AN23" i="1"/>
  <c r="AM23" i="1"/>
  <c r="AL23" i="1"/>
  <c r="AK23" i="1"/>
  <c r="AJ23" i="1"/>
  <c r="AI23" i="1"/>
  <c r="AF23" i="1"/>
  <c r="AE23" i="1"/>
  <c r="AC23" i="1"/>
  <c r="AB23" i="1"/>
  <c r="I23" i="1"/>
  <c r="J23" i="1" s="1"/>
  <c r="AQ22" i="1"/>
  <c r="AP22" i="1"/>
  <c r="AO22" i="1"/>
  <c r="AN22" i="1"/>
  <c r="AM22" i="1"/>
  <c r="AL22" i="1"/>
  <c r="AK22" i="1"/>
  <c r="AJ22" i="1"/>
  <c r="AI22" i="1"/>
  <c r="AH22" i="1"/>
  <c r="AG22" i="1"/>
  <c r="AE22" i="1"/>
  <c r="AD22" i="1"/>
  <c r="AC22" i="1"/>
  <c r="AB22" i="1"/>
  <c r="AQ21" i="1"/>
  <c r="AP21" i="1"/>
  <c r="AO21" i="1"/>
  <c r="AN21" i="1"/>
  <c r="AM21" i="1"/>
  <c r="AL21" i="1"/>
  <c r="AK21" i="1"/>
  <c r="AJ21" i="1"/>
  <c r="AI21" i="1"/>
  <c r="AH21" i="1"/>
  <c r="AG21" i="1"/>
  <c r="AE21" i="1"/>
  <c r="AD21" i="1"/>
  <c r="AC21" i="1"/>
  <c r="AB21" i="1"/>
  <c r="AQ20" i="1"/>
  <c r="AP20" i="1"/>
  <c r="AO20" i="1"/>
  <c r="AN20" i="1"/>
  <c r="AM20" i="1"/>
  <c r="AL20" i="1"/>
  <c r="AK20" i="1"/>
  <c r="AJ20" i="1"/>
  <c r="AI20" i="1"/>
  <c r="AH20" i="1"/>
  <c r="AG20" i="1"/>
  <c r="AE20" i="1"/>
  <c r="AD20" i="1"/>
  <c r="AC20" i="1"/>
  <c r="AB20" i="1"/>
  <c r="I20" i="1"/>
  <c r="J20" i="1" s="1"/>
  <c r="I69" i="1"/>
  <c r="J69" i="1" s="1"/>
  <c r="I70" i="1"/>
  <c r="J70" i="1" s="1"/>
  <c r="I68" i="1"/>
  <c r="J68" i="1" s="1"/>
  <c r="I46" i="1"/>
  <c r="J46" i="1" s="1"/>
  <c r="I47" i="1"/>
  <c r="J47" i="1" s="1"/>
  <c r="I45" i="1"/>
  <c r="J45" i="1" s="1"/>
  <c r="I38" i="1"/>
  <c r="J38" i="1" s="1"/>
  <c r="I39" i="1"/>
  <c r="J39" i="1" s="1"/>
  <c r="I37" i="1"/>
  <c r="J37" i="1" s="1"/>
  <c r="I35" i="1"/>
  <c r="J35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26" i="1"/>
  <c r="J26" i="1" s="1"/>
  <c r="AB51" i="1"/>
  <c r="I51" i="1"/>
  <c r="J51" i="1" s="1"/>
  <c r="AB50" i="1"/>
  <c r="I50" i="1"/>
  <c r="J50" i="1" s="1"/>
  <c r="AB49" i="1"/>
  <c r="AB48" i="1"/>
  <c r="I48" i="1"/>
  <c r="J48" i="1" s="1"/>
  <c r="AB47" i="1"/>
  <c r="AB46" i="1"/>
  <c r="AB45" i="1"/>
  <c r="I85" i="1"/>
  <c r="J85" i="1" s="1"/>
  <c r="I86" i="1"/>
  <c r="J86" i="1" s="1"/>
  <c r="I84" i="1"/>
  <c r="J84" i="1" s="1"/>
  <c r="I82" i="1"/>
  <c r="J82" i="1" s="1"/>
  <c r="I81" i="1"/>
  <c r="J81" i="1" s="1"/>
  <c r="I65" i="1"/>
  <c r="J65" i="1" s="1"/>
  <c r="I66" i="1"/>
  <c r="J66" i="1" s="1"/>
  <c r="I67" i="1"/>
  <c r="J67" i="1" s="1"/>
  <c r="I64" i="1"/>
  <c r="J64" i="1" s="1"/>
  <c r="I63" i="1"/>
  <c r="J63" i="1" s="1"/>
  <c r="I58" i="1"/>
  <c r="J58" i="1" s="1"/>
  <c r="I57" i="1"/>
  <c r="J57" i="1" s="1"/>
  <c r="I56" i="1"/>
  <c r="J56" i="1" s="1"/>
  <c r="I55" i="1"/>
  <c r="J55" i="1" s="1"/>
  <c r="I52" i="1"/>
  <c r="J52" i="1" s="1"/>
  <c r="I19" i="1"/>
  <c r="J19" i="1" s="1"/>
  <c r="I17" i="1"/>
  <c r="J17" i="1" s="1"/>
  <c r="I15" i="1"/>
  <c r="J15" i="1" s="1"/>
  <c r="I14" i="1"/>
  <c r="J14" i="1" s="1"/>
  <c r="I10" i="1"/>
  <c r="J10" i="1" s="1"/>
  <c r="I8" i="1"/>
  <c r="J8" i="1" s="1"/>
  <c r="I7" i="1"/>
  <c r="J7" i="1" s="1"/>
  <c r="I5" i="1"/>
  <c r="J5" i="1" s="1"/>
  <c r="I9" i="1"/>
  <c r="J9" i="1" s="1"/>
  <c r="I11" i="1"/>
  <c r="J11" i="1" s="1"/>
  <c r="I12" i="1"/>
  <c r="J12" i="1" s="1"/>
  <c r="I13" i="1"/>
  <c r="J13" i="1" s="1"/>
  <c r="I16" i="1"/>
  <c r="J16" i="1" s="1"/>
  <c r="I18" i="1"/>
  <c r="J18" i="1" s="1"/>
  <c r="I33" i="1"/>
  <c r="J33" i="1" s="1"/>
  <c r="I34" i="1"/>
  <c r="J34" i="1" s="1"/>
  <c r="I36" i="1"/>
  <c r="J36" i="1" s="1"/>
  <c r="I40" i="1"/>
  <c r="J40" i="1" s="1"/>
  <c r="I41" i="1"/>
  <c r="J41" i="1" s="1"/>
  <c r="I42" i="1"/>
  <c r="J42" i="1" s="1"/>
  <c r="I43" i="1"/>
  <c r="J43" i="1" s="1"/>
  <c r="I53" i="1"/>
  <c r="J53" i="1" s="1"/>
  <c r="I54" i="1"/>
  <c r="J54" i="1" s="1"/>
  <c r="I59" i="1"/>
  <c r="J59" i="1" s="1"/>
  <c r="I60" i="1"/>
  <c r="J60" i="1" s="1"/>
  <c r="I61" i="1"/>
  <c r="J61" i="1" s="1"/>
  <c r="I62" i="1"/>
  <c r="J62" i="1" s="1"/>
  <c r="I80" i="1"/>
  <c r="J80" i="1" s="1"/>
  <c r="I83" i="1"/>
  <c r="J83" i="1" s="1"/>
  <c r="I87" i="1"/>
  <c r="J87" i="1" s="1"/>
  <c r="I88" i="1"/>
  <c r="J88" i="1" s="1"/>
  <c r="I90" i="1"/>
  <c r="J90" i="1" s="1"/>
  <c r="I92" i="1"/>
  <c r="J92" i="1" s="1"/>
  <c r="I4" i="1"/>
  <c r="J4" i="1" s="1"/>
  <c r="AB82" i="1"/>
  <c r="AB52" i="1"/>
  <c r="AB57" i="1"/>
  <c r="AB56" i="1"/>
  <c r="AB58" i="1"/>
  <c r="AB59" i="1"/>
  <c r="AB60" i="1"/>
  <c r="AB61" i="1"/>
  <c r="AB65" i="1"/>
  <c r="AB63" i="1"/>
  <c r="AB62" i="1"/>
  <c r="AB64" i="1"/>
  <c r="AB66" i="1"/>
  <c r="AB67" i="1"/>
  <c r="AB70" i="1"/>
  <c r="AB69" i="1"/>
  <c r="AB80" i="1"/>
  <c r="AB86" i="1"/>
  <c r="AB81" i="1"/>
  <c r="AB83" i="1"/>
  <c r="AB85" i="1"/>
  <c r="AB87" i="1"/>
  <c r="AB88" i="1"/>
  <c r="AB91" i="1"/>
  <c r="AB89" i="1"/>
  <c r="AB92" i="1"/>
  <c r="AB93" i="1"/>
  <c r="AB34" i="1" l="1"/>
  <c r="AC34" i="1" s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B35" i="1"/>
  <c r="AC35" i="1" s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B38" i="1"/>
  <c r="AC38" i="1" s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B37" i="1"/>
  <c r="AC37" i="1" s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B36" i="1"/>
  <c r="AC36" i="1" s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B39" i="1"/>
  <c r="AC39" i="1" s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B41" i="1"/>
  <c r="AC41" i="1" s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B40" i="1"/>
  <c r="AC40" i="1" s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B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B43" i="1"/>
  <c r="AB44" i="1"/>
  <c r="AB53" i="1"/>
  <c r="AB54" i="1"/>
  <c r="AB55" i="1"/>
  <c r="AQ18" i="1"/>
  <c r="AP18" i="1"/>
  <c r="AO18" i="1"/>
  <c r="AN18" i="1"/>
  <c r="AM18" i="1"/>
  <c r="AL18" i="1"/>
  <c r="AK18" i="1"/>
  <c r="AJ18" i="1"/>
  <c r="AI18" i="1"/>
  <c r="AH18" i="1"/>
  <c r="AG18" i="1"/>
  <c r="AE18" i="1"/>
  <c r="AD18" i="1"/>
  <c r="AC18" i="1"/>
  <c r="AB18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Q16" i="1"/>
  <c r="AP16" i="1"/>
  <c r="AO16" i="1"/>
  <c r="AN16" i="1"/>
  <c r="AM16" i="1"/>
  <c r="AL16" i="1"/>
  <c r="AK16" i="1"/>
  <c r="AJ16" i="1"/>
  <c r="AI16" i="1"/>
  <c r="AH16" i="1"/>
  <c r="AG16" i="1"/>
  <c r="AE16" i="1"/>
  <c r="AD16" i="1"/>
  <c r="AC16" i="1"/>
  <c r="AB16" i="1"/>
  <c r="AQ4" i="1"/>
  <c r="AQ6" i="1"/>
  <c r="AQ8" i="1"/>
  <c r="AQ7" i="1"/>
  <c r="AQ9" i="1"/>
  <c r="AQ10" i="1"/>
  <c r="AQ11" i="1"/>
  <c r="AQ12" i="1"/>
  <c r="AQ13" i="1"/>
  <c r="AQ14" i="1"/>
  <c r="AQ15" i="1"/>
  <c r="AQ19" i="1"/>
  <c r="AQ26" i="1"/>
  <c r="AQ27" i="1"/>
  <c r="AQ28" i="1"/>
  <c r="AQ30" i="1"/>
  <c r="AQ32" i="1"/>
  <c r="AQ31" i="1"/>
  <c r="AQ29" i="1"/>
  <c r="AQ33" i="1"/>
  <c r="AQ5" i="1"/>
  <c r="AP4" i="1"/>
  <c r="AP6" i="1"/>
  <c r="AP8" i="1"/>
  <c r="AP7" i="1"/>
  <c r="AP9" i="1"/>
  <c r="AP10" i="1"/>
  <c r="AP11" i="1"/>
  <c r="AP12" i="1"/>
  <c r="AP13" i="1"/>
  <c r="AP14" i="1"/>
  <c r="AP15" i="1"/>
  <c r="AP19" i="1"/>
  <c r="AP26" i="1"/>
  <c r="AP27" i="1"/>
  <c r="AP28" i="1"/>
  <c r="AP30" i="1"/>
  <c r="AP32" i="1"/>
  <c r="AP31" i="1"/>
  <c r="AP29" i="1"/>
  <c r="AP33" i="1"/>
  <c r="AP5" i="1"/>
  <c r="AO4" i="1"/>
  <c r="AO6" i="1"/>
  <c r="AO8" i="1"/>
  <c r="AO7" i="1"/>
  <c r="AO9" i="1"/>
  <c r="AO10" i="1"/>
  <c r="AO11" i="1"/>
  <c r="AO12" i="1"/>
  <c r="AO13" i="1"/>
  <c r="AO14" i="1"/>
  <c r="AO15" i="1"/>
  <c r="AO19" i="1"/>
  <c r="AO26" i="1"/>
  <c r="AO27" i="1"/>
  <c r="AO28" i="1"/>
  <c r="AO30" i="1"/>
  <c r="AO32" i="1"/>
  <c r="AO31" i="1"/>
  <c r="AO29" i="1"/>
  <c r="AO33" i="1"/>
  <c r="AO5" i="1"/>
  <c r="AN4" i="1"/>
  <c r="AN6" i="1"/>
  <c r="AN8" i="1"/>
  <c r="AN7" i="1"/>
  <c r="AN9" i="1"/>
  <c r="AN10" i="1"/>
  <c r="AN11" i="1"/>
  <c r="AN12" i="1"/>
  <c r="AN13" i="1"/>
  <c r="AN14" i="1"/>
  <c r="AN15" i="1"/>
  <c r="AN19" i="1"/>
  <c r="AN26" i="1"/>
  <c r="AN27" i="1"/>
  <c r="AN28" i="1"/>
  <c r="AN30" i="1"/>
  <c r="AN32" i="1"/>
  <c r="AN31" i="1"/>
  <c r="AN29" i="1"/>
  <c r="AN33" i="1"/>
  <c r="AN5" i="1"/>
  <c r="AM4" i="1"/>
  <c r="AM6" i="1"/>
  <c r="AM8" i="1"/>
  <c r="AM7" i="1"/>
  <c r="AM9" i="1"/>
  <c r="AM10" i="1"/>
  <c r="AM11" i="1"/>
  <c r="AM12" i="1"/>
  <c r="AM13" i="1"/>
  <c r="AM14" i="1"/>
  <c r="AM15" i="1"/>
  <c r="AM19" i="1"/>
  <c r="AM26" i="1"/>
  <c r="AM27" i="1"/>
  <c r="AM28" i="1"/>
  <c r="AM30" i="1"/>
  <c r="AM32" i="1"/>
  <c r="AM31" i="1"/>
  <c r="AM29" i="1"/>
  <c r="AM33" i="1"/>
  <c r="AM5" i="1"/>
  <c r="AL4" i="1"/>
  <c r="AL6" i="1"/>
  <c r="AL8" i="1"/>
  <c r="AL7" i="1"/>
  <c r="AL9" i="1"/>
  <c r="AL10" i="1"/>
  <c r="AL11" i="1"/>
  <c r="AL12" i="1"/>
  <c r="AL13" i="1"/>
  <c r="AL14" i="1"/>
  <c r="AL15" i="1"/>
  <c r="AL19" i="1"/>
  <c r="AL26" i="1"/>
  <c r="AL27" i="1"/>
  <c r="AL28" i="1"/>
  <c r="AL30" i="1"/>
  <c r="AL32" i="1"/>
  <c r="AL31" i="1"/>
  <c r="AL29" i="1"/>
  <c r="AL33" i="1"/>
  <c r="AL5" i="1"/>
  <c r="AK4" i="1"/>
  <c r="AK6" i="1"/>
  <c r="AK8" i="1"/>
  <c r="AK7" i="1"/>
  <c r="AK9" i="1"/>
  <c r="AK10" i="1"/>
  <c r="AK11" i="1"/>
  <c r="AK12" i="1"/>
  <c r="AK13" i="1"/>
  <c r="AK14" i="1"/>
  <c r="AK15" i="1"/>
  <c r="AK19" i="1"/>
  <c r="AK26" i="1"/>
  <c r="AK27" i="1"/>
  <c r="AK28" i="1"/>
  <c r="AK30" i="1"/>
  <c r="AK32" i="1"/>
  <c r="AK31" i="1"/>
  <c r="AK29" i="1"/>
  <c r="AK33" i="1"/>
  <c r="AK5" i="1"/>
  <c r="AJ4" i="1"/>
  <c r="AJ6" i="1"/>
  <c r="AJ8" i="1"/>
  <c r="AJ7" i="1"/>
  <c r="AJ9" i="1"/>
  <c r="AJ10" i="1"/>
  <c r="AJ11" i="1"/>
  <c r="AJ12" i="1"/>
  <c r="AJ13" i="1"/>
  <c r="AJ14" i="1"/>
  <c r="AJ19" i="1"/>
  <c r="AJ26" i="1"/>
  <c r="AJ27" i="1"/>
  <c r="AJ28" i="1"/>
  <c r="AJ30" i="1"/>
  <c r="AJ32" i="1"/>
  <c r="AJ31" i="1"/>
  <c r="AJ29" i="1"/>
  <c r="AJ33" i="1"/>
  <c r="AJ5" i="1"/>
  <c r="AI4" i="1"/>
  <c r="AI6" i="1"/>
  <c r="AI8" i="1"/>
  <c r="AI7" i="1"/>
  <c r="AI9" i="1"/>
  <c r="AI10" i="1"/>
  <c r="AI11" i="1"/>
  <c r="AI12" i="1"/>
  <c r="AI13" i="1"/>
  <c r="AI14" i="1"/>
  <c r="AI15" i="1"/>
  <c r="AI19" i="1"/>
  <c r="AI26" i="1"/>
  <c r="AI27" i="1"/>
  <c r="AI28" i="1"/>
  <c r="AI30" i="1"/>
  <c r="AI32" i="1"/>
  <c r="AI31" i="1"/>
  <c r="AI29" i="1"/>
  <c r="AI33" i="1"/>
  <c r="AI5" i="1"/>
  <c r="AH4" i="1"/>
  <c r="AH6" i="1"/>
  <c r="AH8" i="1"/>
  <c r="AH7" i="1"/>
  <c r="AH10" i="1"/>
  <c r="AH11" i="1"/>
  <c r="AH12" i="1"/>
  <c r="AH13" i="1"/>
  <c r="AH14" i="1"/>
  <c r="AH15" i="1"/>
  <c r="AH19" i="1"/>
  <c r="AH26" i="1"/>
  <c r="AH27" i="1"/>
  <c r="AH28" i="1"/>
  <c r="AH30" i="1"/>
  <c r="AH32" i="1"/>
  <c r="AH31" i="1"/>
  <c r="AH29" i="1"/>
  <c r="AH33" i="1"/>
  <c r="AH5" i="1"/>
  <c r="AG4" i="1"/>
  <c r="AG6" i="1"/>
  <c r="AG8" i="1"/>
  <c r="AG7" i="1"/>
  <c r="AG10" i="1"/>
  <c r="AG11" i="1"/>
  <c r="AG12" i="1"/>
  <c r="AG13" i="1"/>
  <c r="AG14" i="1"/>
  <c r="AG15" i="1"/>
  <c r="AG19" i="1"/>
  <c r="AG26" i="1"/>
  <c r="AG27" i="1"/>
  <c r="AG28" i="1"/>
  <c r="AG30" i="1"/>
  <c r="AG32" i="1"/>
  <c r="AG31" i="1"/>
  <c r="AG29" i="1"/>
  <c r="AG33" i="1"/>
  <c r="AG5" i="1"/>
  <c r="AF9" i="1"/>
  <c r="AF10" i="1"/>
  <c r="AF11" i="1"/>
  <c r="AF12" i="1"/>
  <c r="AF13" i="1"/>
  <c r="AF14" i="1"/>
  <c r="AF15" i="1"/>
  <c r="AF26" i="1"/>
  <c r="AF27" i="1"/>
  <c r="AF28" i="1"/>
  <c r="AF30" i="1"/>
  <c r="AF32" i="1"/>
  <c r="AF31" i="1"/>
  <c r="AF29" i="1"/>
  <c r="AF33" i="1"/>
  <c r="AE4" i="1"/>
  <c r="AE6" i="1"/>
  <c r="AE8" i="1"/>
  <c r="AE7" i="1"/>
  <c r="AE9" i="1"/>
  <c r="AE10" i="1"/>
  <c r="AE11" i="1"/>
  <c r="AE12" i="1"/>
  <c r="AE13" i="1"/>
  <c r="AE14" i="1"/>
  <c r="AE19" i="1"/>
  <c r="AE26" i="1"/>
  <c r="AE27" i="1"/>
  <c r="AE28" i="1"/>
  <c r="AE30" i="1"/>
  <c r="AE32" i="1"/>
  <c r="AE31" i="1"/>
  <c r="AE29" i="1"/>
  <c r="AE33" i="1"/>
  <c r="AE5" i="1"/>
  <c r="AB4" i="1"/>
  <c r="AB6" i="1"/>
  <c r="AB8" i="1"/>
  <c r="AB7" i="1"/>
  <c r="AB9" i="1"/>
  <c r="AB10" i="1"/>
  <c r="AB11" i="1"/>
  <c r="AB12" i="1"/>
  <c r="AB13" i="1"/>
  <c r="AB14" i="1"/>
  <c r="AB15" i="1"/>
  <c r="AB19" i="1"/>
  <c r="AB26" i="1"/>
  <c r="AC26" i="1" s="1"/>
  <c r="AB27" i="1"/>
  <c r="AC27" i="1" s="1"/>
  <c r="AB28" i="1"/>
  <c r="AC28" i="1" s="1"/>
  <c r="AB30" i="1"/>
  <c r="AC30" i="1" s="1"/>
  <c r="AB32" i="1"/>
  <c r="AC32" i="1" s="1"/>
  <c r="AB31" i="1"/>
  <c r="AC31" i="1" s="1"/>
  <c r="AB29" i="1"/>
  <c r="AC29" i="1" s="1"/>
  <c r="AB33" i="1"/>
  <c r="AC33" i="1" s="1"/>
  <c r="AB5" i="1"/>
  <c r="AD19" i="1"/>
  <c r="AC19" i="1"/>
  <c r="AD15" i="1"/>
  <c r="AC15" i="1"/>
  <c r="AC14" i="1"/>
  <c r="AC13" i="1"/>
  <c r="AC12" i="1"/>
  <c r="AC11" i="1"/>
  <c r="AC10" i="1"/>
  <c r="AC9" i="1"/>
  <c r="AD7" i="1"/>
  <c r="AC7" i="1"/>
  <c r="AD8" i="1"/>
  <c r="AC8" i="1"/>
  <c r="AD6" i="1"/>
  <c r="AC6" i="1"/>
  <c r="AD4" i="1"/>
  <c r="AC4" i="1"/>
  <c r="AD5" i="1"/>
  <c r="AC5" i="1"/>
</calcChain>
</file>

<file path=xl/sharedStrings.xml><?xml version="1.0" encoding="utf-8"?>
<sst xmlns="http://schemas.openxmlformats.org/spreadsheetml/2006/main" count="547" uniqueCount="242">
  <si>
    <t>Datum závodu</t>
  </si>
  <si>
    <t>Rozplavby/ finále</t>
  </si>
  <si>
    <t>Jméno</t>
  </si>
  <si>
    <t>Klasifikační třída</t>
  </si>
  <si>
    <t>Disc.</t>
  </si>
  <si>
    <t>Osobní rekord (OR)</t>
  </si>
  <si>
    <t>Výsledný čas</t>
  </si>
  <si>
    <t>OR 1=ano</t>
  </si>
  <si>
    <t>Rozdíl</t>
  </si>
  <si>
    <t>mezičas 50</t>
  </si>
  <si>
    <t>mezičas 100</t>
  </si>
  <si>
    <t>mezičas 150</t>
  </si>
  <si>
    <t>mezičas 200</t>
  </si>
  <si>
    <t>mezičas 250</t>
  </si>
  <si>
    <t>mezičas 300</t>
  </si>
  <si>
    <t>mezičas 350</t>
  </si>
  <si>
    <t>mezičas 400</t>
  </si>
  <si>
    <t>mezičas 450</t>
  </si>
  <si>
    <t>mezičas 500</t>
  </si>
  <si>
    <t>mezičas 550</t>
  </si>
  <si>
    <t>mezičas 600</t>
  </si>
  <si>
    <t>mezičas 650</t>
  </si>
  <si>
    <t>mezičas 700</t>
  </si>
  <si>
    <t>mezičas 750</t>
  </si>
  <si>
    <t>mezičas 800</t>
  </si>
  <si>
    <t>Umístění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</si>
  <si>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</si>
  <si>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</si>
  <si>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</si>
  <si>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</si>
  <si>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</si>
  <si>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</si>
  <si>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</si>
  <si>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</si>
  <si>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9. 50m</t>
  </si>
  <si>
    <t>10. 50m</t>
  </si>
  <si>
    <t>11. 50m</t>
  </si>
  <si>
    <t>12. 50m</t>
  </si>
  <si>
    <t>13. 50m</t>
  </si>
  <si>
    <t>14. 50m</t>
  </si>
  <si>
    <t>15. 50m</t>
  </si>
  <si>
    <t>16. 50m</t>
  </si>
  <si>
    <t>Poznámka</t>
  </si>
  <si>
    <t>Staša Matěj</t>
  </si>
  <si>
    <t>S9/SB9/SM9</t>
  </si>
  <si>
    <t>200VZ</t>
  </si>
  <si>
    <t>Vaněk Jakub</t>
  </si>
  <si>
    <t>S10/SB9/SM10</t>
  </si>
  <si>
    <t>Koupilová Agáta</t>
  </si>
  <si>
    <t>S5/SB5/SM5</t>
  </si>
  <si>
    <t>Linhartová Eva</t>
  </si>
  <si>
    <t>100M</t>
  </si>
  <si>
    <t>Frýba Petr</t>
  </si>
  <si>
    <t>S8/SB7/SM8</t>
  </si>
  <si>
    <t>Kešnar Jonáš</t>
  </si>
  <si>
    <t>100P</t>
  </si>
  <si>
    <t>S11/SB11/SM11</t>
  </si>
  <si>
    <t>400PZ</t>
  </si>
  <si>
    <t>Borská Alexandra</t>
  </si>
  <si>
    <t>S8/SB8/SM8</t>
  </si>
  <si>
    <t>200Z</t>
  </si>
  <si>
    <t>100VZ</t>
  </si>
  <si>
    <t>50Z</t>
  </si>
  <si>
    <t>Petráček Arnošt</t>
  </si>
  <si>
    <t>S4</t>
  </si>
  <si>
    <t>800VZ</t>
  </si>
  <si>
    <t>50VZ</t>
  </si>
  <si>
    <t>50P</t>
  </si>
  <si>
    <t>400VZ</t>
  </si>
  <si>
    <t>200M</t>
  </si>
  <si>
    <t>100Z</t>
  </si>
  <si>
    <t>200PZ</t>
  </si>
  <si>
    <t>50M</t>
  </si>
  <si>
    <t>200P</t>
  </si>
  <si>
    <t>Citi Para Swimming World Series Berlin 30.5. - 2.6.2024</t>
  </si>
  <si>
    <t>02:39,83</t>
  </si>
  <si>
    <t xml:space="preserve">Stiller Petr </t>
  </si>
  <si>
    <t>S2/SB1/SM2</t>
  </si>
  <si>
    <t>Kratochvíl David</t>
  </si>
  <si>
    <t>02:09,71</t>
  </si>
  <si>
    <t>03:02,83</t>
  </si>
  <si>
    <t>02:38,89</t>
  </si>
  <si>
    <t>01:16,20</t>
  </si>
  <si>
    <t xml:space="preserve">Strašík Tadeáš </t>
  </si>
  <si>
    <t>01:54,06</t>
  </si>
  <si>
    <t>01:31,90</t>
  </si>
  <si>
    <t>01:10,48</t>
  </si>
  <si>
    <t>05:13,38</t>
  </si>
  <si>
    <t>07:00,00</t>
  </si>
  <si>
    <t>02:43,38</t>
  </si>
  <si>
    <t>02:28,24</t>
  </si>
  <si>
    <t>03:02,60</t>
  </si>
  <si>
    <t>06:50,23</t>
  </si>
  <si>
    <t>01:04,33</t>
  </si>
  <si>
    <t>Strašík Tadeáš</t>
  </si>
  <si>
    <t>01:19,56</t>
  </si>
  <si>
    <t>01:10,36</t>
  </si>
  <si>
    <t>01:08,64</t>
  </si>
  <si>
    <t>01:36,13</t>
  </si>
  <si>
    <t>00:57,75</t>
  </si>
  <si>
    <t>00:59,00</t>
  </si>
  <si>
    <t>01:36,05</t>
  </si>
  <si>
    <t>00:53,56</t>
  </si>
  <si>
    <t>11:43,92</t>
  </si>
  <si>
    <t>10:51,69</t>
  </si>
  <si>
    <t>09:33,87</t>
  </si>
  <si>
    <t>01:25,83</t>
  </si>
  <si>
    <t>01:12,96</t>
  </si>
  <si>
    <t>01:03,90</t>
  </si>
  <si>
    <t>00:59,64</t>
  </si>
  <si>
    <t>00:39,28</t>
  </si>
  <si>
    <t>00:39,04</t>
  </si>
  <si>
    <t>00:31,04</t>
  </si>
  <si>
    <t>00:30,87</t>
  </si>
  <si>
    <t>00:40,89</t>
  </si>
  <si>
    <t>00:32,87</t>
  </si>
  <si>
    <t>01:36,90</t>
  </si>
  <si>
    <t>00:26,51</t>
  </si>
  <si>
    <t>00:26,77</t>
  </si>
  <si>
    <t>04:33,78</t>
  </si>
  <si>
    <t>05:44,90</t>
  </si>
  <si>
    <t>05:25,23</t>
  </si>
  <si>
    <t>04:58,27</t>
  </si>
  <si>
    <t>05:42,01</t>
  </si>
  <si>
    <t>05:35,18</t>
  </si>
  <si>
    <t>01:22,71</t>
  </si>
  <si>
    <t>01:31,41</t>
  </si>
  <si>
    <t>02:31,67</t>
  </si>
  <si>
    <t>01:07,10</t>
  </si>
  <si>
    <t>03:20,87</t>
  </si>
  <si>
    <t>01:36,75</t>
  </si>
  <si>
    <t>01:14,91</t>
  </si>
  <si>
    <t>02:55,32</t>
  </si>
  <si>
    <t>00:28,48</t>
  </si>
  <si>
    <t>00:40,54</t>
  </si>
  <si>
    <t>00:27,50</t>
  </si>
  <si>
    <t>00:33,27</t>
  </si>
  <si>
    <t>02:21,25</t>
  </si>
  <si>
    <t>02:50,00</t>
  </si>
  <si>
    <t>4 x 100PZ mix</t>
  </si>
  <si>
    <t>34b.</t>
  </si>
  <si>
    <t>03:15,00</t>
  </si>
  <si>
    <t>04:54,56</t>
  </si>
  <si>
    <t>Finále A</t>
  </si>
  <si>
    <t>00:58,85</t>
  </si>
  <si>
    <t>00:30,98</t>
  </si>
  <si>
    <t>DSQ</t>
  </si>
  <si>
    <t>finále B</t>
  </si>
  <si>
    <t>juniorské finále</t>
  </si>
  <si>
    <t>13./42</t>
  </si>
  <si>
    <t>7./62</t>
  </si>
  <si>
    <t>49./62</t>
  </si>
  <si>
    <t>IDM 32./48</t>
  </si>
  <si>
    <t>31./42</t>
  </si>
  <si>
    <t>6./56</t>
  </si>
  <si>
    <t>23./56</t>
  </si>
  <si>
    <t>42./56</t>
  </si>
  <si>
    <t>21./76</t>
  </si>
  <si>
    <t>62./76</t>
  </si>
  <si>
    <t>71./76</t>
  </si>
  <si>
    <t>3./11</t>
  </si>
  <si>
    <t>1./25</t>
  </si>
  <si>
    <t>WR</t>
  </si>
  <si>
    <t>21./25</t>
  </si>
  <si>
    <t>9./25</t>
  </si>
  <si>
    <t>12./21; J 2./9</t>
  </si>
  <si>
    <t>ER</t>
  </si>
  <si>
    <t>7.; J 1.</t>
  </si>
  <si>
    <t>J 5.</t>
  </si>
  <si>
    <t>4.</t>
  </si>
  <si>
    <t>6.; J 1.</t>
  </si>
  <si>
    <t>J 7.</t>
  </si>
  <si>
    <t>J 6.</t>
  </si>
  <si>
    <t>36./103</t>
  </si>
  <si>
    <t>78./103</t>
  </si>
  <si>
    <t>81./103</t>
  </si>
  <si>
    <t>5./133</t>
  </si>
  <si>
    <t>43./133</t>
  </si>
  <si>
    <t>54./133</t>
  </si>
  <si>
    <t>58./133</t>
  </si>
  <si>
    <t>69./133</t>
  </si>
  <si>
    <t>85./133</t>
  </si>
  <si>
    <t>105./133</t>
  </si>
  <si>
    <t>;</t>
  </si>
  <si>
    <t>27./54</t>
  </si>
  <si>
    <t>41./54</t>
  </si>
  <si>
    <t>1./86</t>
  </si>
  <si>
    <t>3./86</t>
  </si>
  <si>
    <t>72./86</t>
  </si>
  <si>
    <t>IDM 37./54</t>
  </si>
  <si>
    <t>11./13; J 4.</t>
  </si>
  <si>
    <t>2./13; J 1.</t>
  </si>
  <si>
    <t>8./13</t>
  </si>
  <si>
    <t>J 8.</t>
  </si>
  <si>
    <t>4.; J 2.</t>
  </si>
  <si>
    <t>J 11.</t>
  </si>
  <si>
    <t>1.; J 1.</t>
  </si>
  <si>
    <t>3.</t>
  </si>
  <si>
    <t>4 x 100PZ mix (Borská, Strašík, Kešnar, Koupilová)</t>
  </si>
  <si>
    <t>6./122</t>
  </si>
  <si>
    <t>40./122</t>
  </si>
  <si>
    <t>45./122</t>
  </si>
  <si>
    <t>69./122</t>
  </si>
  <si>
    <t>96./122</t>
  </si>
  <si>
    <t>IDM 60./69</t>
  </si>
  <si>
    <t>45./77</t>
  </si>
  <si>
    <t>50./77</t>
  </si>
  <si>
    <t>8./59</t>
  </si>
  <si>
    <t>11./59</t>
  </si>
  <si>
    <t>2./42</t>
  </si>
  <si>
    <t>20./42</t>
  </si>
  <si>
    <t>39./42</t>
  </si>
  <si>
    <t>29./44</t>
  </si>
  <si>
    <t>36./44</t>
  </si>
  <si>
    <t>3./5</t>
  </si>
  <si>
    <t>7./19</t>
  </si>
  <si>
    <t>12./19; J 3./5</t>
  </si>
  <si>
    <t>Finále B</t>
  </si>
  <si>
    <t>B fin 3.</t>
  </si>
  <si>
    <t>J 3.</t>
  </si>
  <si>
    <t>J 3./5</t>
  </si>
  <si>
    <t>5.; J 1</t>
  </si>
  <si>
    <t>J 4.</t>
  </si>
  <si>
    <t>J 10.</t>
  </si>
  <si>
    <t>B fin 10.</t>
  </si>
  <si>
    <t>12./18; J 4./10</t>
  </si>
  <si>
    <t>38./61</t>
  </si>
  <si>
    <t>52./61</t>
  </si>
  <si>
    <t>56./61</t>
  </si>
  <si>
    <t>5./86</t>
  </si>
  <si>
    <t>46./86</t>
  </si>
  <si>
    <t>IDM 28./44</t>
  </si>
  <si>
    <t>11./67</t>
  </si>
  <si>
    <t>37./38</t>
  </si>
  <si>
    <t>2./58</t>
  </si>
  <si>
    <t>16./58</t>
  </si>
  <si>
    <t>37./58</t>
  </si>
  <si>
    <t>2./7</t>
  </si>
  <si>
    <t>2.; J 1.</t>
  </si>
  <si>
    <t>B fin 7.</t>
  </si>
  <si>
    <t>B fin 8.</t>
  </si>
  <si>
    <t>B finále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</si>
</sst>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0" x14ac:knownFonts="1">
    <font>
      <sz val="10"/>
      <color rgb="FF000000"/>
      <name val="Arial"/>
    </font>
    <font>
      <b/>
      <sz val="18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14" fontId="7" fillId="2" borderId="15" xfId="0" applyNumberFormat="1" applyFon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7" fillId="2" borderId="1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49" fontId="7" fillId="2" borderId="16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10" xfId="0" applyNumberFormat="1" applyBorder="1"/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49" fontId="0" fillId="2" borderId="10" xfId="0" applyNumberForma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47" fontId="4" fillId="2" borderId="11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left" vertical="center" wrapText="1"/>
    </xf>
    <xf numFmtId="49" fontId="0" fillId="2" borderId="10" xfId="0" applyNumberFormat="1" applyFill="1" applyBorder="1" applyAlignment="1">
      <alignment vertical="center"/>
    </xf>
    <xf numFmtId="49" fontId="0" fillId="2" borderId="10" xfId="0" applyNumberFormat="1" applyFill="1" applyBorder="1"/>
    <xf numFmtId="49" fontId="0" fillId="2" borderId="16" xfId="0" applyNumberFormat="1" applyFill="1" applyBorder="1" applyAlignment="1">
      <alignment vertical="center"/>
    </xf>
    <xf numFmtId="49" fontId="0" fillId="0" borderId="10" xfId="0" applyNumberFormat="1" applyBorder="1" applyAlignment="1">
      <alignment horizontal="left" vertical="center"/>
    </xf>
    <xf numFmtId="164" fontId="0" fillId="0" borderId="16" xfId="0" applyNumberForma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1">
    <cellStyle name="Normální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5718F-3FC3-4B3B-99B8-7124654EB758}">
  <dimension ref="A1:AR688"/>
  <sheetViews>
    <sheetView tabSelected="1" zoomScale="60" zoomScaleNormal="60" workbookViewId="0">
      <pane xSplit="8" ySplit="1" topLeftCell="I2" activePane="bottomRight" state="frozen"/>
      <selection pane="topRight" activeCell="H1" sqref="H1"/>
      <selection pane="bottomLeft" activeCell="A3" sqref="A3"/>
      <selection pane="bottomRight" activeCell="I18" sqref="I18"/>
    </sheetView>
  </sheetViews>
  <sheetFormatPr defaultColWidth="17.3984375" defaultRowHeight="15" customHeight="1" x14ac:dyDescent="0.35"/>
  <cols>
    <col min="1" max="1" width="4.3984375" style="81" customWidth="1"/>
    <col min="2" max="2" width="15" style="79" customWidth="1"/>
    <col min="3" max="3" width="25.73046875" style="80" bestFit="1" customWidth="1"/>
    <col min="4" max="4" width="17.86328125" style="5" bestFit="1" customWidth="1"/>
    <col min="5" max="5" width="24.86328125" style="5" bestFit="1" customWidth="1"/>
    <col min="6" max="6" width="14.86328125" style="5" bestFit="1" customWidth="1"/>
    <col min="7" max="7" width="14.1328125" style="3" customWidth="1"/>
    <col min="8" max="8" width="15" style="4" customWidth="1"/>
    <col min="9" max="9" width="15.86328125" style="5" customWidth="1"/>
    <col min="10" max="10" width="21.265625" style="5" customWidth="1"/>
    <col min="11" max="11" width="21.86328125" style="5" customWidth="1"/>
    <col min="12" max="12" width="22" style="5" customWidth="1"/>
    <col min="13" max="13" width="20.59765625" style="5" customWidth="1"/>
    <col min="14" max="14" width="19.73046875" style="5" customWidth="1"/>
    <col min="15" max="15" width="20" style="5" customWidth="1"/>
    <col min="16" max="16" width="21.265625" style="5" customWidth="1"/>
    <col min="17" max="17" width="19.86328125" style="5" customWidth="1"/>
    <col min="18" max="18" width="19.3984375" style="5" customWidth="1"/>
    <col min="19" max="19" width="11.3984375" style="5" customWidth="1"/>
    <col min="20" max="20" width="16.86328125" style="5" customWidth="1"/>
    <col min="21" max="21" width="10.86328125" style="5" customWidth="1"/>
    <col min="22" max="22" width="10.3984375" style="5" customWidth="1"/>
    <col min="23" max="23" width="9.73046875" style="5" customWidth="1"/>
    <col min="24" max="24" width="12.59765625" style="5" customWidth="1"/>
    <col min="25" max="25" width="10.73046875" style="5" customWidth="1"/>
    <col min="26" max="26" width="11.265625" style="5" customWidth="1"/>
    <col min="27" max="27" width="18.1328125" style="6" bestFit="1" customWidth="1"/>
    <col min="28" max="28" width="10.59765625" style="5" customWidth="1"/>
    <col min="29" max="29" width="17.1328125" style="5" customWidth="1"/>
    <col min="30" max="30" width="10.3984375" style="5" customWidth="1"/>
    <col min="31" max="31" width="11.3984375" style="5" customWidth="1"/>
    <col min="32" max="32" width="12" style="5" customWidth="1"/>
    <col min="33" max="34" width="8.59765625" style="5" customWidth="1"/>
    <col min="35" max="43" width="9.3984375" style="5" customWidth="1"/>
    <col min="44" max="44" width="10.3984375" style="5" customWidth="1"/>
    <col min="45" max="45" width="4.3984375" style="5" customWidth="1"/>
    <col min="46" max="16384" width="17.3984375" style="5"/>
  </cols>
  <sheetData>
    <row r="1" spans="1:44" ht="24.75" customHeight="1" x14ac:dyDescent="0.35">
      <c r="B1" s="1" t="s">
        <v>74</v>
      </c>
      <c r="C1" s="2"/>
      <c r="D1" s="2"/>
      <c r="E1" s="2"/>
      <c r="F1" s="2"/>
    </row>
    <row r="2" spans="1:44" ht="12.75" customHeight="1" thickBot="1" x14ac:dyDescent="0.4">
      <c r="B2" s="7"/>
      <c r="C2" s="8"/>
      <c r="G2" s="9"/>
      <c r="H2" s="10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1"/>
      <c r="AC2" s="14"/>
      <c r="AR2" s="15"/>
    </row>
    <row r="3" spans="1:44" ht="43.5" customHeight="1" thickBot="1" x14ac:dyDescent="0.4">
      <c r="B3" s="16" t="s">
        <v>0</v>
      </c>
      <c r="C3" s="17" t="s">
        <v>1</v>
      </c>
      <c r="D3" s="18" t="s">
        <v>2</v>
      </c>
      <c r="E3" s="19" t="s">
        <v>3</v>
      </c>
      <c r="F3" s="20" t="s">
        <v>4</v>
      </c>
      <c r="G3" s="21" t="s">
        <v>5</v>
      </c>
      <c r="H3" s="22" t="s">
        <v>6</v>
      </c>
      <c r="I3" s="17" t="s">
        <v>7</v>
      </c>
      <c r="J3" s="20" t="s">
        <v>8</v>
      </c>
      <c r="K3" s="23" t="s">
        <v>9</v>
      </c>
      <c r="L3" s="23" t="s">
        <v>10</v>
      </c>
      <c r="M3" s="23" t="s">
        <v>11</v>
      </c>
      <c r="N3" s="23" t="s">
        <v>12</v>
      </c>
      <c r="O3" s="23" t="s">
        <v>13</v>
      </c>
      <c r="P3" s="23" t="s">
        <v>14</v>
      </c>
      <c r="Q3" s="23" t="s">
        <v>15</v>
      </c>
      <c r="R3" s="23" t="s">
        <v>16</v>
      </c>
      <c r="S3" s="23" t="s">
        <v>17</v>
      </c>
      <c r="T3" s="23" t="s">
        <v>18</v>
      </c>
      <c r="U3" s="23" t="s">
        <v>19</v>
      </c>
      <c r="V3" s="23" t="s">
        <v>20</v>
      </c>
      <c r="W3" s="23" t="s">
        <v>21</v>
      </c>
      <c r="X3" s="23" t="s">
        <v>22</v>
      </c>
      <c r="Y3" s="23" t="s">
        <v>23</v>
      </c>
      <c r="Z3" s="23" t="s">
        <v>24</v>
      </c>
      <c r="AA3" s="17" t="s">
        <v>25</v>
      </c>
      <c r="AB3" s="24" t="s">
        <v>26</v>
      </c>
      <c r="AC3" s="24" t="s">
        <v>27</v>
      </c>
      <c r="AD3" s="24" t="s">
        <v>28</v>
      </c>
      <c r="AE3" s="24" t="s">
        <v>29</v>
      </c>
      <c r="AF3" s="24" t="s">
        <v>30</v>
      </c>
      <c r="AG3" s="24" t="s">
        <v>31</v>
      </c>
      <c r="AH3" s="24" t="s">
        <v>32</v>
      </c>
      <c r="AI3" s="24" t="s">
        <v>33</v>
      </c>
      <c r="AJ3" s="24" t="s">
        <v>34</v>
      </c>
      <c r="AK3" s="24" t="s">
        <v>35</v>
      </c>
      <c r="AL3" s="24" t="s">
        <v>36</v>
      </c>
      <c r="AM3" s="24" t="s">
        <v>37</v>
      </c>
      <c r="AN3" s="24" t="s">
        <v>38</v>
      </c>
      <c r="AO3" s="24" t="s">
        <v>39</v>
      </c>
      <c r="AP3" s="24" t="s">
        <v>40</v>
      </c>
      <c r="AQ3" s="25" t="s">
        <v>41</v>
      </c>
      <c r="AR3" s="26" t="s">
        <v>42</v>
      </c>
    </row>
    <row r="4" spans="1:44" ht="15.95" customHeight="1" x14ac:dyDescent="0.35">
      <c r="B4" s="27">
        <v>45442</v>
      </c>
      <c r="C4" s="36"/>
      <c r="D4" s="28" t="s">
        <v>76</v>
      </c>
      <c r="E4" s="29" t="s">
        <v>77</v>
      </c>
      <c r="F4" s="30" t="s">
        <v>45</v>
      </c>
      <c r="G4" s="85" t="s">
        <v>92</v>
      </c>
      <c r="H4" s="32">
        <v>4.9884259259259257E-3</v>
      </c>
      <c r="I4" s="92">
        <f>IF(H4&gt;G4,1,0)</f>
        <v>0</v>
      </c>
      <c r="J4" s="33">
        <f>IF(I4=1,G4-H4,H4-G4)</f>
        <v>2.4039351851851826E-4</v>
      </c>
      <c r="K4" s="35">
        <v>1.2479166666666665E-3</v>
      </c>
      <c r="L4" s="35">
        <v>2.5211805555555556E-3</v>
      </c>
      <c r="M4" s="35">
        <v>3.7851851851851853E-3</v>
      </c>
      <c r="N4" s="35">
        <v>4.9884259259259257E-3</v>
      </c>
      <c r="O4" s="34"/>
      <c r="P4" s="34"/>
      <c r="Q4" s="34"/>
      <c r="R4" s="34"/>
      <c r="S4" s="33"/>
      <c r="T4" s="33"/>
      <c r="U4" s="33"/>
      <c r="V4" s="33"/>
      <c r="W4" s="33"/>
      <c r="X4" s="33"/>
      <c r="Y4" s="33"/>
      <c r="Z4" s="33"/>
      <c r="AA4" s="36" t="s">
        <v>152</v>
      </c>
      <c r="AB4" s="32">
        <f>K4</f>
        <v>1.2479166666666665E-3</v>
      </c>
      <c r="AC4" s="33">
        <f t="shared" ref="AC4:AQ4" si="0">L4-K4</f>
        <v>1.2732638888888891E-3</v>
      </c>
      <c r="AD4" s="33">
        <f t="shared" si="0"/>
        <v>1.2640046296296297E-3</v>
      </c>
      <c r="AE4" s="33">
        <f t="shared" si="0"/>
        <v>1.2032407407407404E-3</v>
      </c>
      <c r="AF4" s="33">
        <v>0</v>
      </c>
      <c r="AG4" s="33">
        <f t="shared" si="0"/>
        <v>0</v>
      </c>
      <c r="AH4" s="33">
        <f t="shared" si="0"/>
        <v>0</v>
      </c>
      <c r="AI4" s="33">
        <f t="shared" si="0"/>
        <v>0</v>
      </c>
      <c r="AJ4" s="33">
        <f t="shared" si="0"/>
        <v>0</v>
      </c>
      <c r="AK4" s="33">
        <f t="shared" si="0"/>
        <v>0</v>
      </c>
      <c r="AL4" s="33">
        <f t="shared" si="0"/>
        <v>0</v>
      </c>
      <c r="AM4" s="33">
        <f t="shared" si="0"/>
        <v>0</v>
      </c>
      <c r="AN4" s="33">
        <f t="shared" si="0"/>
        <v>0</v>
      </c>
      <c r="AO4" s="33">
        <f t="shared" si="0"/>
        <v>0</v>
      </c>
      <c r="AP4" s="33">
        <f t="shared" si="0"/>
        <v>0</v>
      </c>
      <c r="AQ4" s="33">
        <f t="shared" si="0"/>
        <v>0</v>
      </c>
      <c r="AR4" s="37"/>
    </row>
    <row r="5" spans="1:44" ht="15.95" customHeight="1" x14ac:dyDescent="0.35">
      <c r="B5" s="38">
        <v>45442</v>
      </c>
      <c r="C5" s="67"/>
      <c r="D5" s="40" t="s">
        <v>43</v>
      </c>
      <c r="E5" s="41" t="s">
        <v>44</v>
      </c>
      <c r="F5" s="42" t="s">
        <v>45</v>
      </c>
      <c r="G5" s="83" t="s">
        <v>75</v>
      </c>
      <c r="H5" s="44">
        <v>1.814699074074074E-3</v>
      </c>
      <c r="I5" s="45">
        <f t="shared" ref="I5:I90" si="1">IF(H5&lt;G5,1,0)</f>
        <v>1</v>
      </c>
      <c r="J5" s="46">
        <f>IF(I5=1,G5-H5,H5-G5)</f>
        <v>3.5185185185184972E-5</v>
      </c>
      <c r="K5" s="48">
        <v>3.978009259259259E-4</v>
      </c>
      <c r="L5" s="48">
        <v>8.6562499999999986E-4</v>
      </c>
      <c r="M5" s="48">
        <v>1.3583333333333334E-3</v>
      </c>
      <c r="N5" s="44">
        <v>1.814699074074074E-3</v>
      </c>
      <c r="O5" s="44"/>
      <c r="P5" s="47"/>
      <c r="Q5" s="47"/>
      <c r="R5" s="47"/>
      <c r="S5" s="46"/>
      <c r="T5" s="46"/>
      <c r="U5" s="46"/>
      <c r="V5" s="46"/>
      <c r="W5" s="46"/>
      <c r="X5" s="46"/>
      <c r="Y5" s="46"/>
      <c r="Z5" s="46"/>
      <c r="AA5" s="39" t="s">
        <v>151</v>
      </c>
      <c r="AB5" s="44">
        <f>K5</f>
        <v>3.978009259259259E-4</v>
      </c>
      <c r="AC5" s="46">
        <f>L5-K5</f>
        <v>4.6782407407407395E-4</v>
      </c>
      <c r="AD5" s="46">
        <f t="shared" ref="AD5:AD8" si="2">M5-L5</f>
        <v>4.927083333333335E-4</v>
      </c>
      <c r="AE5" s="46">
        <f t="shared" ref="AE5:AQ5" si="3">N5-M5</f>
        <v>4.5636574074074069E-4</v>
      </c>
      <c r="AF5" s="46">
        <v>4.1666666666666699E-2</v>
      </c>
      <c r="AG5" s="46">
        <f t="shared" si="3"/>
        <v>0</v>
      </c>
      <c r="AH5" s="46">
        <f t="shared" si="3"/>
        <v>0</v>
      </c>
      <c r="AI5" s="46">
        <f t="shared" si="3"/>
        <v>0</v>
      </c>
      <c r="AJ5" s="46">
        <f t="shared" si="3"/>
        <v>0</v>
      </c>
      <c r="AK5" s="46">
        <f t="shared" si="3"/>
        <v>0</v>
      </c>
      <c r="AL5" s="46">
        <f t="shared" si="3"/>
        <v>0</v>
      </c>
      <c r="AM5" s="46">
        <f t="shared" si="3"/>
        <v>0</v>
      </c>
      <c r="AN5" s="46">
        <f t="shared" si="3"/>
        <v>0</v>
      </c>
      <c r="AO5" s="46">
        <f t="shared" si="3"/>
        <v>0</v>
      </c>
      <c r="AP5" s="46">
        <f t="shared" si="3"/>
        <v>0</v>
      </c>
      <c r="AQ5" s="46">
        <f t="shared" si="3"/>
        <v>0</v>
      </c>
      <c r="AR5" s="49"/>
    </row>
    <row r="6" spans="1:44" ht="15.95" customHeight="1" x14ac:dyDescent="0.35">
      <c r="B6" s="38">
        <v>45442</v>
      </c>
      <c r="C6" s="50"/>
      <c r="D6" s="98" t="s">
        <v>78</v>
      </c>
      <c r="E6" s="41" t="s">
        <v>56</v>
      </c>
      <c r="F6" s="42" t="s">
        <v>45</v>
      </c>
      <c r="G6" s="83" t="s">
        <v>79</v>
      </c>
      <c r="H6" s="46">
        <v>1.5002314814814815E-3</v>
      </c>
      <c r="I6" s="45">
        <f t="shared" si="1"/>
        <v>1</v>
      </c>
      <c r="J6" s="46">
        <f t="shared" ref="J6:J19" si="4">IF(I6=1,G6-H6,H6-G6)</f>
        <v>1.0416666666667688E-6</v>
      </c>
      <c r="K6" s="48">
        <v>3.412037037037037E-4</v>
      </c>
      <c r="L6" s="48">
        <v>7.3101851851851843E-4</v>
      </c>
      <c r="M6" s="48">
        <v>1.134375E-3</v>
      </c>
      <c r="N6" s="48">
        <v>1.5002314814814815E-3</v>
      </c>
      <c r="O6" s="47"/>
      <c r="P6" s="47"/>
      <c r="Q6" s="47"/>
      <c r="R6" s="47"/>
      <c r="S6" s="46"/>
      <c r="T6" s="46"/>
      <c r="U6" s="46"/>
      <c r="V6" s="46"/>
      <c r="W6" s="46"/>
      <c r="X6" s="46"/>
      <c r="Y6" s="46"/>
      <c r="Z6" s="46"/>
      <c r="AA6" s="39" t="s">
        <v>150</v>
      </c>
      <c r="AB6" s="44">
        <f t="shared" ref="AB6:AB33" si="5">K6</f>
        <v>3.412037037037037E-4</v>
      </c>
      <c r="AC6" s="46">
        <f>L6-K6</f>
        <v>3.8981481481481473E-4</v>
      </c>
      <c r="AD6" s="46">
        <f t="shared" si="2"/>
        <v>4.0335648148148153E-4</v>
      </c>
      <c r="AE6" s="46">
        <f t="shared" ref="AE6:AE33" si="6">N6-M6</f>
        <v>3.6585648148148154E-4</v>
      </c>
      <c r="AF6" s="46">
        <v>8.3333333333333301E-2</v>
      </c>
      <c r="AG6" s="46">
        <f t="shared" ref="AG6:AG33" si="7">P6-O6</f>
        <v>0</v>
      </c>
      <c r="AH6" s="46">
        <f t="shared" ref="AH6:AH33" si="8">Q6-P6</f>
        <v>0</v>
      </c>
      <c r="AI6" s="46">
        <f t="shared" ref="AI6:AI33" si="9">R6-Q6</f>
        <v>0</v>
      </c>
      <c r="AJ6" s="46">
        <f t="shared" ref="AJ6:AJ33" si="10">S6-R6</f>
        <v>0</v>
      </c>
      <c r="AK6" s="46">
        <f t="shared" ref="AK6:AK33" si="11">T6-S6</f>
        <v>0</v>
      </c>
      <c r="AL6" s="46">
        <f t="shared" ref="AL6:AL33" si="12">U6-T6</f>
        <v>0</v>
      </c>
      <c r="AM6" s="46">
        <f t="shared" ref="AM6:AM33" si="13">V6-U6</f>
        <v>0</v>
      </c>
      <c r="AN6" s="46">
        <f t="shared" ref="AN6:AN33" si="14">W6-V6</f>
        <v>0</v>
      </c>
      <c r="AO6" s="46">
        <f t="shared" ref="AO6:AO33" si="15">X6-W6</f>
        <v>0</v>
      </c>
      <c r="AP6" s="46">
        <f t="shared" ref="AP6:AP33" si="16">Y6-X6</f>
        <v>0</v>
      </c>
      <c r="AQ6" s="46">
        <f t="shared" ref="AQ6:AQ33" si="17">Z6-Y6</f>
        <v>0</v>
      </c>
      <c r="AR6" s="49"/>
    </row>
    <row r="7" spans="1:44" ht="15.95" customHeight="1" x14ac:dyDescent="0.35">
      <c r="B7" s="38">
        <v>45442</v>
      </c>
      <c r="C7" s="50"/>
      <c r="D7" s="40" t="s">
        <v>50</v>
      </c>
      <c r="E7" s="41" t="s">
        <v>47</v>
      </c>
      <c r="F7" s="42" t="s">
        <v>45</v>
      </c>
      <c r="G7" s="83" t="s">
        <v>81</v>
      </c>
      <c r="H7" s="43">
        <v>1.8710648148148148E-3</v>
      </c>
      <c r="I7" s="45">
        <f>IF(H7&gt;G7,1,0)</f>
        <v>0</v>
      </c>
      <c r="J7" s="46">
        <f>IF(I7=1,G7-H7,H7-G7)</f>
        <v>3.2060185185185316E-5</v>
      </c>
      <c r="K7" s="48">
        <v>4.153935185185185E-4</v>
      </c>
      <c r="L7" s="48">
        <v>8.8611111111111117E-4</v>
      </c>
      <c r="M7" s="48">
        <v>1.387962962962963E-3</v>
      </c>
      <c r="N7" s="48">
        <v>1.8710648148148148E-3</v>
      </c>
      <c r="O7" s="47"/>
      <c r="P7" s="47"/>
      <c r="Q7" s="47"/>
      <c r="R7" s="47"/>
      <c r="S7" s="43"/>
      <c r="T7" s="43"/>
      <c r="U7" s="43"/>
      <c r="V7" s="43"/>
      <c r="W7" s="43"/>
      <c r="X7" s="43"/>
      <c r="Y7" s="43"/>
      <c r="Z7" s="43"/>
      <c r="AA7" s="39" t="s">
        <v>153</v>
      </c>
      <c r="AB7" s="44">
        <f>K7</f>
        <v>4.153935185185185E-4</v>
      </c>
      <c r="AC7" s="46">
        <f>L7-K7</f>
        <v>4.7071759259259267E-4</v>
      </c>
      <c r="AD7" s="46">
        <f t="shared" ref="AD7:AQ7" si="18">M7-L7</f>
        <v>5.0185185185185185E-4</v>
      </c>
      <c r="AE7" s="46">
        <f t="shared" si="18"/>
        <v>4.8310185185185175E-4</v>
      </c>
      <c r="AF7" s="46">
        <v>0.125</v>
      </c>
      <c r="AG7" s="46">
        <f t="shared" si="18"/>
        <v>0</v>
      </c>
      <c r="AH7" s="46">
        <f t="shared" si="18"/>
        <v>0</v>
      </c>
      <c r="AI7" s="46">
        <f t="shared" si="18"/>
        <v>0</v>
      </c>
      <c r="AJ7" s="46">
        <f t="shared" si="18"/>
        <v>0</v>
      </c>
      <c r="AK7" s="46">
        <f t="shared" si="18"/>
        <v>0</v>
      </c>
      <c r="AL7" s="46">
        <f t="shared" si="18"/>
        <v>0</v>
      </c>
      <c r="AM7" s="46">
        <f t="shared" si="18"/>
        <v>0</v>
      </c>
      <c r="AN7" s="46">
        <f t="shared" si="18"/>
        <v>0</v>
      </c>
      <c r="AO7" s="46">
        <f t="shared" si="18"/>
        <v>0</v>
      </c>
      <c r="AP7" s="46">
        <f t="shared" si="18"/>
        <v>0</v>
      </c>
      <c r="AQ7" s="46">
        <f t="shared" si="18"/>
        <v>0</v>
      </c>
      <c r="AR7" s="49"/>
    </row>
    <row r="8" spans="1:44" ht="15.75" customHeight="1" x14ac:dyDescent="0.35">
      <c r="B8" s="38">
        <v>45442</v>
      </c>
      <c r="C8" s="50"/>
      <c r="D8" s="40" t="s">
        <v>48</v>
      </c>
      <c r="E8" s="41" t="s">
        <v>49</v>
      </c>
      <c r="F8" s="42" t="s">
        <v>45</v>
      </c>
      <c r="G8" s="83" t="s">
        <v>80</v>
      </c>
      <c r="H8" s="43">
        <v>2.1946759259259259E-3</v>
      </c>
      <c r="I8" s="45">
        <f>IF(H8&gt;G8,1,0)</f>
        <v>0</v>
      </c>
      <c r="J8" s="46">
        <f t="shared" si="4"/>
        <v>7.8587962962962596E-5</v>
      </c>
      <c r="K8" s="48">
        <v>5.1134259259259264E-4</v>
      </c>
      <c r="L8" s="48">
        <v>1.0643518518518519E-3</v>
      </c>
      <c r="M8" s="48">
        <v>1.5068287037037036E-3</v>
      </c>
      <c r="N8" s="48">
        <v>2.1946759259259259E-3</v>
      </c>
      <c r="O8" s="47"/>
      <c r="P8" s="47"/>
      <c r="Q8" s="47"/>
      <c r="R8" s="47"/>
      <c r="S8" s="43"/>
      <c r="T8" s="43"/>
      <c r="U8" s="43"/>
      <c r="V8" s="43"/>
      <c r="W8" s="43"/>
      <c r="X8" s="43"/>
      <c r="Y8" s="43"/>
      <c r="Z8" s="43"/>
      <c r="AA8" s="39" t="s">
        <v>149</v>
      </c>
      <c r="AB8" s="44">
        <f t="shared" si="5"/>
        <v>5.1134259259259264E-4</v>
      </c>
      <c r="AC8" s="46">
        <f>L8-K8</f>
        <v>5.5300925925925927E-4</v>
      </c>
      <c r="AD8" s="46">
        <f t="shared" si="2"/>
        <v>4.4247685185185167E-4</v>
      </c>
      <c r="AE8" s="46">
        <f t="shared" si="6"/>
        <v>6.8784722222222229E-4</v>
      </c>
      <c r="AF8" s="46">
        <v>0.16666666666666699</v>
      </c>
      <c r="AG8" s="46">
        <f t="shared" si="7"/>
        <v>0</v>
      </c>
      <c r="AH8" s="46">
        <f t="shared" si="8"/>
        <v>0</v>
      </c>
      <c r="AI8" s="46">
        <f t="shared" si="9"/>
        <v>0</v>
      </c>
      <c r="AJ8" s="46">
        <f t="shared" si="10"/>
        <v>0</v>
      </c>
      <c r="AK8" s="46">
        <f t="shared" si="11"/>
        <v>0</v>
      </c>
      <c r="AL8" s="46">
        <f t="shared" si="12"/>
        <v>0</v>
      </c>
      <c r="AM8" s="46">
        <f t="shared" si="13"/>
        <v>0</v>
      </c>
      <c r="AN8" s="46">
        <f t="shared" si="14"/>
        <v>0</v>
      </c>
      <c r="AO8" s="46">
        <f t="shared" si="15"/>
        <v>0</v>
      </c>
      <c r="AP8" s="46">
        <f t="shared" si="16"/>
        <v>0</v>
      </c>
      <c r="AQ8" s="46">
        <f t="shared" si="17"/>
        <v>0</v>
      </c>
      <c r="AR8" s="49"/>
    </row>
    <row r="9" spans="1:44" ht="15" customHeight="1" x14ac:dyDescent="0.35">
      <c r="B9" s="38">
        <v>45442</v>
      </c>
      <c r="C9" s="51"/>
      <c r="D9" s="40" t="s">
        <v>46</v>
      </c>
      <c r="E9" s="41" t="s">
        <v>47</v>
      </c>
      <c r="F9" s="42" t="s">
        <v>51</v>
      </c>
      <c r="G9" s="83" t="s">
        <v>82</v>
      </c>
      <c r="H9" s="43">
        <v>8.7499999999999991E-4</v>
      </c>
      <c r="I9" s="45">
        <f t="shared" si="1"/>
        <v>1</v>
      </c>
      <c r="J9" s="46">
        <f t="shared" si="4"/>
        <v>6.9444444444446193E-6</v>
      </c>
      <c r="K9" s="48">
        <v>4.0393518518518518E-4</v>
      </c>
      <c r="L9" s="43">
        <v>8.7499999999999991E-4</v>
      </c>
      <c r="M9" s="48"/>
      <c r="N9" s="47"/>
      <c r="O9" s="47"/>
      <c r="P9" s="47"/>
      <c r="Q9" s="47"/>
      <c r="R9" s="47"/>
      <c r="S9" s="46"/>
      <c r="T9" s="46"/>
      <c r="U9" s="46"/>
      <c r="V9" s="46"/>
      <c r="W9" s="46"/>
      <c r="X9" s="46"/>
      <c r="Y9" s="46"/>
      <c r="Z9" s="46"/>
      <c r="AA9" s="39" t="s">
        <v>156</v>
      </c>
      <c r="AB9" s="44">
        <f t="shared" si="5"/>
        <v>4.0393518518518518E-4</v>
      </c>
      <c r="AC9" s="46">
        <f t="shared" ref="AC9:AC14" si="19">H9-K9</f>
        <v>4.7106481481481473E-4</v>
      </c>
      <c r="AD9" s="46">
        <v>0</v>
      </c>
      <c r="AE9" s="46">
        <f t="shared" si="6"/>
        <v>0</v>
      </c>
      <c r="AF9" s="46">
        <f t="shared" ref="AF9:AF33" si="20">O9-N9</f>
        <v>0</v>
      </c>
      <c r="AG9" s="46">
        <v>0</v>
      </c>
      <c r="AH9" s="46">
        <v>0</v>
      </c>
      <c r="AI9" s="46">
        <f t="shared" si="9"/>
        <v>0</v>
      </c>
      <c r="AJ9" s="46">
        <f t="shared" si="10"/>
        <v>0</v>
      </c>
      <c r="AK9" s="46">
        <f t="shared" si="11"/>
        <v>0</v>
      </c>
      <c r="AL9" s="46">
        <f t="shared" si="12"/>
        <v>0</v>
      </c>
      <c r="AM9" s="46">
        <f t="shared" si="13"/>
        <v>0</v>
      </c>
      <c r="AN9" s="46">
        <f t="shared" si="14"/>
        <v>0</v>
      </c>
      <c r="AO9" s="46">
        <f t="shared" si="15"/>
        <v>0</v>
      </c>
      <c r="AP9" s="46">
        <f t="shared" si="16"/>
        <v>0</v>
      </c>
      <c r="AQ9" s="46">
        <f t="shared" si="17"/>
        <v>0</v>
      </c>
      <c r="AR9" s="49"/>
    </row>
    <row r="10" spans="1:44" ht="15.95" customHeight="1" x14ac:dyDescent="0.35">
      <c r="B10" s="38">
        <v>45442</v>
      </c>
      <c r="C10" s="51"/>
      <c r="D10" s="98" t="s">
        <v>78</v>
      </c>
      <c r="E10" s="41" t="s">
        <v>56</v>
      </c>
      <c r="F10" s="42" t="s">
        <v>51</v>
      </c>
      <c r="G10" s="83" t="s">
        <v>93</v>
      </c>
      <c r="H10" s="46">
        <v>7.6203703703703709E-4</v>
      </c>
      <c r="I10" s="45">
        <f>IF(H10&gt;G10,1,0)</f>
        <v>0</v>
      </c>
      <c r="J10" s="46">
        <f t="shared" si="4"/>
        <v>1.7476851851851963E-5</v>
      </c>
      <c r="K10" s="48">
        <v>3.4432870370370368E-4</v>
      </c>
      <c r="L10" s="48">
        <v>7.6203703703703709E-4</v>
      </c>
      <c r="M10" s="48"/>
      <c r="N10" s="47"/>
      <c r="O10" s="47"/>
      <c r="P10" s="90"/>
      <c r="Q10" s="47"/>
      <c r="R10" s="47"/>
      <c r="S10" s="46"/>
      <c r="T10" s="46"/>
      <c r="U10" s="46"/>
      <c r="V10" s="46"/>
      <c r="W10" s="46"/>
      <c r="X10" s="46"/>
      <c r="Y10" s="46"/>
      <c r="Z10" s="46"/>
      <c r="AA10" s="39" t="s">
        <v>154</v>
      </c>
      <c r="AB10" s="44">
        <f t="shared" si="5"/>
        <v>3.4432870370370368E-4</v>
      </c>
      <c r="AC10" s="46">
        <f t="shared" si="19"/>
        <v>4.1770833333333341E-4</v>
      </c>
      <c r="AD10" s="46">
        <v>0</v>
      </c>
      <c r="AE10" s="46">
        <f t="shared" si="6"/>
        <v>0</v>
      </c>
      <c r="AF10" s="46">
        <f t="shared" si="20"/>
        <v>0</v>
      </c>
      <c r="AG10" s="46">
        <f>P9-O10</f>
        <v>0</v>
      </c>
      <c r="AH10" s="46">
        <f>Q10-P9</f>
        <v>0</v>
      </c>
      <c r="AI10" s="46">
        <f t="shared" si="9"/>
        <v>0</v>
      </c>
      <c r="AJ10" s="46">
        <f t="shared" si="10"/>
        <v>0</v>
      </c>
      <c r="AK10" s="46">
        <f t="shared" si="11"/>
        <v>0</v>
      </c>
      <c r="AL10" s="46">
        <f t="shared" si="12"/>
        <v>0</v>
      </c>
      <c r="AM10" s="46">
        <f t="shared" si="13"/>
        <v>0</v>
      </c>
      <c r="AN10" s="46">
        <f t="shared" si="14"/>
        <v>0</v>
      </c>
      <c r="AO10" s="46">
        <f t="shared" si="15"/>
        <v>0</v>
      </c>
      <c r="AP10" s="46">
        <f t="shared" si="16"/>
        <v>0</v>
      </c>
      <c r="AQ10" s="46">
        <f t="shared" si="17"/>
        <v>0</v>
      </c>
      <c r="AR10" s="49"/>
    </row>
    <row r="11" spans="1:44" ht="15.95" customHeight="1" x14ac:dyDescent="0.35">
      <c r="B11" s="38">
        <v>45442</v>
      </c>
      <c r="C11" s="51"/>
      <c r="D11" s="40" t="s">
        <v>54</v>
      </c>
      <c r="E11" s="41" t="s">
        <v>44</v>
      </c>
      <c r="F11" s="42" t="s">
        <v>51</v>
      </c>
      <c r="G11" s="44">
        <v>7.314814814814815E-4</v>
      </c>
      <c r="H11" s="46">
        <v>7.4953703703703706E-4</v>
      </c>
      <c r="I11" s="45">
        <f t="shared" si="1"/>
        <v>0</v>
      </c>
      <c r="J11" s="46">
        <f t="shared" si="4"/>
        <v>1.8055555555555555E-5</v>
      </c>
      <c r="K11" s="48">
        <v>3.5185185185185184E-4</v>
      </c>
      <c r="L11" s="48">
        <v>7.4953703703703706E-4</v>
      </c>
      <c r="M11" s="48"/>
      <c r="N11" s="47"/>
      <c r="O11" s="47"/>
      <c r="P11" s="47"/>
      <c r="Q11" s="47"/>
      <c r="R11" s="47"/>
      <c r="S11" s="46"/>
      <c r="T11" s="46"/>
      <c r="U11" s="46"/>
      <c r="V11" s="46"/>
      <c r="W11" s="46"/>
      <c r="X11" s="46"/>
      <c r="Y11" s="46"/>
      <c r="Z11" s="46"/>
      <c r="AA11" s="39" t="s">
        <v>155</v>
      </c>
      <c r="AB11" s="44">
        <f t="shared" si="5"/>
        <v>3.5185185185185184E-4</v>
      </c>
      <c r="AC11" s="46">
        <f t="shared" si="19"/>
        <v>3.9768518518518522E-4</v>
      </c>
      <c r="AD11" s="46">
        <v>0.25</v>
      </c>
      <c r="AE11" s="46">
        <f t="shared" si="6"/>
        <v>0</v>
      </c>
      <c r="AF11" s="46">
        <f t="shared" si="20"/>
        <v>0</v>
      </c>
      <c r="AG11" s="46">
        <f t="shared" si="7"/>
        <v>0</v>
      </c>
      <c r="AH11" s="46">
        <f t="shared" si="8"/>
        <v>0</v>
      </c>
      <c r="AI11" s="46">
        <f t="shared" si="9"/>
        <v>0</v>
      </c>
      <c r="AJ11" s="46">
        <f t="shared" si="10"/>
        <v>0</v>
      </c>
      <c r="AK11" s="46">
        <f t="shared" si="11"/>
        <v>0</v>
      </c>
      <c r="AL11" s="46">
        <f t="shared" si="12"/>
        <v>0</v>
      </c>
      <c r="AM11" s="46">
        <f t="shared" si="13"/>
        <v>0</v>
      </c>
      <c r="AN11" s="46">
        <f t="shared" si="14"/>
        <v>0</v>
      </c>
      <c r="AO11" s="46">
        <f t="shared" si="15"/>
        <v>0</v>
      </c>
      <c r="AP11" s="46">
        <f t="shared" si="16"/>
        <v>0</v>
      </c>
      <c r="AQ11" s="46">
        <f t="shared" si="17"/>
        <v>0</v>
      </c>
      <c r="AR11" s="49"/>
    </row>
    <row r="12" spans="1:44" ht="15.95" customHeight="1" x14ac:dyDescent="0.35">
      <c r="B12" s="38">
        <v>45442</v>
      </c>
      <c r="C12" s="51"/>
      <c r="D12" s="40" t="s">
        <v>46</v>
      </c>
      <c r="E12" s="41" t="s">
        <v>47</v>
      </c>
      <c r="F12" s="42" t="s">
        <v>55</v>
      </c>
      <c r="G12" s="84" t="s">
        <v>84</v>
      </c>
      <c r="H12" s="44">
        <v>1.2506944444444445E-3</v>
      </c>
      <c r="I12" s="45">
        <f t="shared" si="1"/>
        <v>1</v>
      </c>
      <c r="J12" s="46">
        <f t="shared" si="4"/>
        <v>6.9444444444444458E-5</v>
      </c>
      <c r="K12" s="48">
        <v>5.9282407407407406E-4</v>
      </c>
      <c r="L12" s="44">
        <v>1.2506944444444445E-3</v>
      </c>
      <c r="M12" s="48"/>
      <c r="N12" s="47"/>
      <c r="O12" s="47"/>
      <c r="P12" s="47"/>
      <c r="Q12" s="47"/>
      <c r="R12" s="47"/>
      <c r="S12" s="46"/>
      <c r="T12" s="46"/>
      <c r="U12" s="46"/>
      <c r="V12" s="46"/>
      <c r="W12" s="46"/>
      <c r="X12" s="46"/>
      <c r="Y12" s="46"/>
      <c r="Z12" s="46"/>
      <c r="AA12" s="39" t="s">
        <v>159</v>
      </c>
      <c r="AB12" s="44">
        <f t="shared" si="5"/>
        <v>5.9282407407407406E-4</v>
      </c>
      <c r="AC12" s="46">
        <f t="shared" si="19"/>
        <v>6.578703703703704E-4</v>
      </c>
      <c r="AD12" s="46">
        <v>0.25</v>
      </c>
      <c r="AE12" s="46">
        <f t="shared" si="6"/>
        <v>0</v>
      </c>
      <c r="AF12" s="46">
        <f t="shared" si="20"/>
        <v>0</v>
      </c>
      <c r="AG12" s="46">
        <f t="shared" si="7"/>
        <v>0</v>
      </c>
      <c r="AH12" s="46">
        <f t="shared" si="8"/>
        <v>0</v>
      </c>
      <c r="AI12" s="46">
        <f t="shared" si="9"/>
        <v>0</v>
      </c>
      <c r="AJ12" s="46">
        <f t="shared" si="10"/>
        <v>0</v>
      </c>
      <c r="AK12" s="46">
        <f t="shared" si="11"/>
        <v>0</v>
      </c>
      <c r="AL12" s="46">
        <f t="shared" si="12"/>
        <v>0</v>
      </c>
      <c r="AM12" s="46">
        <f t="shared" si="13"/>
        <v>0</v>
      </c>
      <c r="AN12" s="46">
        <f t="shared" si="14"/>
        <v>0</v>
      </c>
      <c r="AO12" s="46">
        <f t="shared" si="15"/>
        <v>0</v>
      </c>
      <c r="AP12" s="46">
        <f t="shared" si="16"/>
        <v>0</v>
      </c>
      <c r="AQ12" s="46">
        <f t="shared" si="17"/>
        <v>0</v>
      </c>
      <c r="AR12" s="49"/>
    </row>
    <row r="13" spans="1:44" ht="15.95" customHeight="1" x14ac:dyDescent="0.35">
      <c r="B13" s="38">
        <v>45442</v>
      </c>
      <c r="C13" s="51"/>
      <c r="D13" s="40" t="s">
        <v>43</v>
      </c>
      <c r="E13" s="41" t="s">
        <v>44</v>
      </c>
      <c r="F13" s="42" t="s">
        <v>55</v>
      </c>
      <c r="G13" s="84" t="s">
        <v>85</v>
      </c>
      <c r="H13" s="44">
        <v>1.0405092592592593E-3</v>
      </c>
      <c r="I13" s="45">
        <f t="shared" si="1"/>
        <v>1</v>
      </c>
      <c r="J13" s="46">
        <f t="shared" si="4"/>
        <v>2.3148148148148225E-5</v>
      </c>
      <c r="K13" s="48">
        <v>4.825231481481481E-4</v>
      </c>
      <c r="L13" s="44">
        <v>1.0405092592592593E-3</v>
      </c>
      <c r="M13" s="48"/>
      <c r="N13" s="47"/>
      <c r="O13" s="47"/>
      <c r="P13" s="47"/>
      <c r="Q13" s="47"/>
      <c r="R13" s="47"/>
      <c r="S13" s="46"/>
      <c r="T13" s="46"/>
      <c r="U13" s="46"/>
      <c r="V13" s="46"/>
      <c r="W13" s="46"/>
      <c r="X13" s="46"/>
      <c r="Y13" s="46"/>
      <c r="Z13" s="46"/>
      <c r="AA13" s="39" t="s">
        <v>158</v>
      </c>
      <c r="AB13" s="44">
        <f t="shared" si="5"/>
        <v>4.825231481481481E-4</v>
      </c>
      <c r="AC13" s="46">
        <f t="shared" si="19"/>
        <v>5.579861111111111E-4</v>
      </c>
      <c r="AD13" s="46">
        <v>0.25</v>
      </c>
      <c r="AE13" s="46">
        <f t="shared" si="6"/>
        <v>0</v>
      </c>
      <c r="AF13" s="46">
        <f t="shared" si="20"/>
        <v>0</v>
      </c>
      <c r="AG13" s="46">
        <f t="shared" si="7"/>
        <v>0</v>
      </c>
      <c r="AH13" s="46">
        <f t="shared" si="8"/>
        <v>0</v>
      </c>
      <c r="AI13" s="46">
        <f t="shared" si="9"/>
        <v>0</v>
      </c>
      <c r="AJ13" s="46">
        <f t="shared" si="10"/>
        <v>0</v>
      </c>
      <c r="AK13" s="46">
        <f t="shared" si="11"/>
        <v>0</v>
      </c>
      <c r="AL13" s="46">
        <f t="shared" si="12"/>
        <v>0</v>
      </c>
      <c r="AM13" s="46">
        <f t="shared" si="13"/>
        <v>0</v>
      </c>
      <c r="AN13" s="46">
        <f t="shared" si="14"/>
        <v>0</v>
      </c>
      <c r="AO13" s="46">
        <f t="shared" si="15"/>
        <v>0</v>
      </c>
      <c r="AP13" s="46">
        <f t="shared" si="16"/>
        <v>0</v>
      </c>
      <c r="AQ13" s="46">
        <f t="shared" si="17"/>
        <v>0</v>
      </c>
      <c r="AR13" s="49"/>
    </row>
    <row r="14" spans="1:44" ht="15.95" customHeight="1" x14ac:dyDescent="0.35">
      <c r="B14" s="38">
        <v>45442</v>
      </c>
      <c r="C14" s="51"/>
      <c r="D14" s="40" t="s">
        <v>83</v>
      </c>
      <c r="E14" s="41" t="s">
        <v>47</v>
      </c>
      <c r="F14" s="42" t="s">
        <v>55</v>
      </c>
      <c r="G14" s="83" t="s">
        <v>86</v>
      </c>
      <c r="H14" s="44">
        <v>8.4363425925925925E-4</v>
      </c>
      <c r="I14" s="45">
        <f>IF(H14&gt;G14,1,0)</f>
        <v>0</v>
      </c>
      <c r="J14" s="46">
        <f t="shared" si="4"/>
        <v>2.7893518518518458E-5</v>
      </c>
      <c r="K14" s="52">
        <v>3.925925925925926E-4</v>
      </c>
      <c r="L14" s="48">
        <v>8.4363425925925925E-4</v>
      </c>
      <c r="M14" s="48"/>
      <c r="N14" s="47"/>
      <c r="O14" s="47"/>
      <c r="P14" s="47"/>
      <c r="Q14" s="47"/>
      <c r="R14" s="47"/>
      <c r="S14" s="46"/>
      <c r="T14" s="46"/>
      <c r="U14" s="46"/>
      <c r="V14" s="46"/>
      <c r="W14" s="46"/>
      <c r="X14" s="46"/>
      <c r="Y14" s="46"/>
      <c r="Z14" s="46"/>
      <c r="AA14" s="39" t="s">
        <v>157</v>
      </c>
      <c r="AB14" s="44">
        <f t="shared" si="5"/>
        <v>3.925925925925926E-4</v>
      </c>
      <c r="AC14" s="46">
        <f t="shared" si="19"/>
        <v>4.5104166666666665E-4</v>
      </c>
      <c r="AD14" s="46">
        <v>0.25</v>
      </c>
      <c r="AE14" s="46">
        <f t="shared" si="6"/>
        <v>0</v>
      </c>
      <c r="AF14" s="46">
        <f t="shared" si="20"/>
        <v>0</v>
      </c>
      <c r="AG14" s="46">
        <f t="shared" si="7"/>
        <v>0</v>
      </c>
      <c r="AH14" s="46">
        <f t="shared" si="8"/>
        <v>0</v>
      </c>
      <c r="AI14" s="46">
        <f t="shared" si="9"/>
        <v>0</v>
      </c>
      <c r="AJ14" s="46">
        <f t="shared" si="10"/>
        <v>0</v>
      </c>
      <c r="AK14" s="46">
        <f t="shared" si="11"/>
        <v>0</v>
      </c>
      <c r="AL14" s="46">
        <f t="shared" si="12"/>
        <v>0</v>
      </c>
      <c r="AM14" s="46">
        <f t="shared" si="13"/>
        <v>0</v>
      </c>
      <c r="AN14" s="46">
        <f t="shared" si="14"/>
        <v>0</v>
      </c>
      <c r="AO14" s="46">
        <f t="shared" si="15"/>
        <v>0</v>
      </c>
      <c r="AP14" s="46">
        <f t="shared" si="16"/>
        <v>0</v>
      </c>
      <c r="AQ14" s="46">
        <f t="shared" si="17"/>
        <v>0</v>
      </c>
      <c r="AR14" s="49"/>
    </row>
    <row r="15" spans="1:44" ht="15.95" customHeight="1" x14ac:dyDescent="0.35">
      <c r="B15" s="38">
        <v>45442</v>
      </c>
      <c r="C15" s="51"/>
      <c r="D15" s="40" t="s">
        <v>54</v>
      </c>
      <c r="E15" s="41" t="s">
        <v>44</v>
      </c>
      <c r="F15" s="42" t="s">
        <v>57</v>
      </c>
      <c r="G15" s="83" t="s">
        <v>87</v>
      </c>
      <c r="H15" s="44">
        <v>3.6667824074074072E-3</v>
      </c>
      <c r="I15" s="45">
        <f>IF(H15&gt;G15,1,0)</f>
        <v>0</v>
      </c>
      <c r="J15" s="46">
        <f t="shared" si="4"/>
        <v>3.9699074074073942E-5</v>
      </c>
      <c r="K15" s="48">
        <v>3.5844907407407407E-4</v>
      </c>
      <c r="L15" s="48">
        <v>7.81712962962963E-4</v>
      </c>
      <c r="M15" s="48">
        <v>1.281712962962963E-3</v>
      </c>
      <c r="N15" s="44">
        <v>1.7697916666666667E-3</v>
      </c>
      <c r="O15" s="44">
        <v>2.290972222222222E-3</v>
      </c>
      <c r="P15" s="44">
        <v>2.8224537037037038E-3</v>
      </c>
      <c r="Q15" s="44">
        <v>3.2525462962962959E-3</v>
      </c>
      <c r="R15" s="44">
        <v>3.6667824074074072E-3</v>
      </c>
      <c r="S15" s="46"/>
      <c r="T15" s="46"/>
      <c r="U15" s="46"/>
      <c r="V15" s="46"/>
      <c r="W15" s="46"/>
      <c r="X15" s="46"/>
      <c r="Y15" s="46"/>
      <c r="Z15" s="46"/>
      <c r="AA15" s="39" t="s">
        <v>160</v>
      </c>
      <c r="AB15" s="44">
        <f t="shared" si="5"/>
        <v>3.5844907407407407E-4</v>
      </c>
      <c r="AC15" s="46">
        <f t="shared" ref="AC15:AC22" si="21">L15-K15</f>
        <v>4.2326388888888893E-4</v>
      </c>
      <c r="AD15" s="46">
        <f t="shared" ref="AD15" si="22">M15-L15</f>
        <v>5.0000000000000001E-4</v>
      </c>
      <c r="AE15" s="46">
        <f t="shared" si="6"/>
        <v>4.8807870370370368E-4</v>
      </c>
      <c r="AF15" s="46">
        <f t="shared" si="20"/>
        <v>5.2118055555555533E-4</v>
      </c>
      <c r="AG15" s="46">
        <f t="shared" si="7"/>
        <v>5.3148148148148174E-4</v>
      </c>
      <c r="AH15" s="46">
        <f t="shared" si="8"/>
        <v>4.3009259259259216E-4</v>
      </c>
      <c r="AI15" s="46">
        <f t="shared" si="9"/>
        <v>4.1423611111111132E-4</v>
      </c>
      <c r="AJ15" s="46">
        <v>0</v>
      </c>
      <c r="AK15" s="46">
        <f t="shared" si="11"/>
        <v>0</v>
      </c>
      <c r="AL15" s="46">
        <f t="shared" si="12"/>
        <v>0</v>
      </c>
      <c r="AM15" s="46">
        <f t="shared" si="13"/>
        <v>0</v>
      </c>
      <c r="AN15" s="46">
        <f t="shared" si="14"/>
        <v>0</v>
      </c>
      <c r="AO15" s="46">
        <f t="shared" si="15"/>
        <v>0</v>
      </c>
      <c r="AP15" s="46">
        <f t="shared" si="16"/>
        <v>0</v>
      </c>
      <c r="AQ15" s="46">
        <f t="shared" si="17"/>
        <v>0</v>
      </c>
      <c r="AR15" s="49"/>
    </row>
    <row r="16" spans="1:44" ht="15.95" customHeight="1" x14ac:dyDescent="0.35">
      <c r="A16" s="5"/>
      <c r="B16" s="38">
        <v>45442</v>
      </c>
      <c r="C16" s="51"/>
      <c r="D16" s="90" t="s">
        <v>76</v>
      </c>
      <c r="E16" s="41" t="s">
        <v>77</v>
      </c>
      <c r="F16" s="42" t="s">
        <v>60</v>
      </c>
      <c r="G16" s="83" t="s">
        <v>88</v>
      </c>
      <c r="H16" s="44">
        <v>4.8283564814814821E-3</v>
      </c>
      <c r="I16" s="45">
        <f t="shared" si="1"/>
        <v>1</v>
      </c>
      <c r="J16" s="46">
        <f t="shared" si="4"/>
        <v>3.2754629629629106E-5</v>
      </c>
      <c r="K16" s="48">
        <v>1.2262731481481482E-3</v>
      </c>
      <c r="L16" s="48">
        <v>2.4487268518518517E-3</v>
      </c>
      <c r="M16" s="48">
        <v>3.6562499999999998E-3</v>
      </c>
      <c r="N16" s="48">
        <v>4.8283564814814821E-3</v>
      </c>
      <c r="O16" s="47"/>
      <c r="P16" s="47"/>
      <c r="Q16" s="47"/>
      <c r="R16" s="47"/>
      <c r="S16" s="46"/>
      <c r="T16" s="46"/>
      <c r="U16" s="46"/>
      <c r="V16" s="46"/>
      <c r="W16" s="46"/>
      <c r="X16" s="46"/>
      <c r="Y16" s="46"/>
      <c r="Z16" s="46"/>
      <c r="AA16" s="39" t="s">
        <v>163</v>
      </c>
      <c r="AB16" s="44">
        <f t="shared" ref="AB16" si="23">K16</f>
        <v>1.2262731481481482E-3</v>
      </c>
      <c r="AC16" s="46">
        <f t="shared" si="21"/>
        <v>1.2224537037037035E-3</v>
      </c>
      <c r="AD16" s="46">
        <f>M16-L16</f>
        <v>1.2075231481481481E-3</v>
      </c>
      <c r="AE16" s="46">
        <f t="shared" ref="AE16" si="24">N16-M16</f>
        <v>1.1721064814814823E-3</v>
      </c>
      <c r="AF16" s="46">
        <v>0</v>
      </c>
      <c r="AG16" s="46">
        <f t="shared" ref="AG16" si="25">P16-O16</f>
        <v>0</v>
      </c>
      <c r="AH16" s="46">
        <f t="shared" ref="AH16" si="26">Q16-P16</f>
        <v>0</v>
      </c>
      <c r="AI16" s="46">
        <f t="shared" ref="AI16" si="27">R16-Q16</f>
        <v>0</v>
      </c>
      <c r="AJ16" s="46">
        <f t="shared" ref="AJ16" si="28">S16-R16</f>
        <v>0</v>
      </c>
      <c r="AK16" s="46">
        <f t="shared" ref="AK16" si="29">T16-S16</f>
        <v>0</v>
      </c>
      <c r="AL16" s="46">
        <f t="shared" ref="AL16" si="30">U16-T16</f>
        <v>0</v>
      </c>
      <c r="AM16" s="46">
        <f t="shared" ref="AM16" si="31">V16-U16</f>
        <v>0</v>
      </c>
      <c r="AN16" s="46">
        <f t="shared" ref="AN16" si="32">W16-V16</f>
        <v>0</v>
      </c>
      <c r="AO16" s="46">
        <f t="shared" ref="AO16" si="33">X16-W16</f>
        <v>0</v>
      </c>
      <c r="AP16" s="46">
        <f t="shared" ref="AP16" si="34">Y16-X16</f>
        <v>0</v>
      </c>
      <c r="AQ16" s="46">
        <f t="shared" ref="AQ16" si="35">Z16-Y16</f>
        <v>0</v>
      </c>
      <c r="AR16" s="49"/>
    </row>
    <row r="17" spans="1:44" ht="15.75" customHeight="1" x14ac:dyDescent="0.35">
      <c r="A17" s="5"/>
      <c r="B17" s="38">
        <v>45442</v>
      </c>
      <c r="C17" s="51"/>
      <c r="D17" s="40" t="s">
        <v>52</v>
      </c>
      <c r="E17" s="41" t="s">
        <v>53</v>
      </c>
      <c r="F17" s="42" t="s">
        <v>60</v>
      </c>
      <c r="G17" s="83" t="s">
        <v>89</v>
      </c>
      <c r="H17" s="44">
        <v>1.9486111111111112E-3</v>
      </c>
      <c r="I17" s="45">
        <f>IF(H17&gt;G17,1,0)</f>
        <v>0</v>
      </c>
      <c r="J17" s="46">
        <f t="shared" si="4"/>
        <v>5.7638888888888974E-5</v>
      </c>
      <c r="K17" s="48">
        <v>4.4930555555555555E-4</v>
      </c>
      <c r="L17" s="48">
        <v>9.3715277777777775E-4</v>
      </c>
      <c r="M17" s="48">
        <v>1.4444444444444444E-3</v>
      </c>
      <c r="N17" s="44">
        <v>1.9486111111111112E-3</v>
      </c>
      <c r="O17" s="47"/>
      <c r="P17" s="47"/>
      <c r="Q17" s="47"/>
      <c r="R17" s="47"/>
      <c r="S17" s="46"/>
      <c r="T17" s="46"/>
      <c r="U17" s="46"/>
      <c r="V17" s="46"/>
      <c r="W17" s="46"/>
      <c r="X17" s="46"/>
      <c r="Y17" s="46"/>
      <c r="Z17" s="46"/>
      <c r="AA17" s="39" t="s">
        <v>164</v>
      </c>
      <c r="AB17" s="44">
        <f t="shared" ref="AB17" si="36">K17</f>
        <v>4.4930555555555555E-4</v>
      </c>
      <c r="AC17" s="46">
        <f t="shared" si="21"/>
        <v>4.878472222222222E-4</v>
      </c>
      <c r="AD17" s="46">
        <f>M17-L17</f>
        <v>5.0729166666666663E-4</v>
      </c>
      <c r="AE17" s="46">
        <f t="shared" ref="AE17" si="37">N17-M17</f>
        <v>5.0416666666666687E-4</v>
      </c>
      <c r="AF17" s="46">
        <v>0</v>
      </c>
      <c r="AG17" s="46">
        <f t="shared" ref="AG17" si="38">P17-O17</f>
        <v>0</v>
      </c>
      <c r="AH17" s="46">
        <f t="shared" ref="AH17" si="39">Q17-P17</f>
        <v>0</v>
      </c>
      <c r="AI17" s="46">
        <f t="shared" ref="AI17" si="40">R17-Q17</f>
        <v>0</v>
      </c>
      <c r="AJ17" s="46">
        <f t="shared" ref="AJ17" si="41">S17-R17</f>
        <v>0</v>
      </c>
      <c r="AK17" s="46">
        <f t="shared" ref="AK17" si="42">T17-S17</f>
        <v>0</v>
      </c>
      <c r="AL17" s="46">
        <f t="shared" ref="AL17" si="43">U17-T17</f>
        <v>0</v>
      </c>
      <c r="AM17" s="46">
        <f t="shared" ref="AM17" si="44">V17-U17</f>
        <v>0</v>
      </c>
      <c r="AN17" s="46">
        <f t="shared" ref="AN17" si="45">W17-V17</f>
        <v>0</v>
      </c>
      <c r="AO17" s="46">
        <f t="shared" ref="AO17" si="46">X17-W17</f>
        <v>0</v>
      </c>
      <c r="AP17" s="46">
        <f t="shared" ref="AP17" si="47">Y17-X17</f>
        <v>0</v>
      </c>
      <c r="AQ17" s="46">
        <f t="shared" ref="AQ17" si="48">Z17-Y17</f>
        <v>0</v>
      </c>
      <c r="AR17" s="49"/>
    </row>
    <row r="18" spans="1:44" ht="15.75" customHeight="1" x14ac:dyDescent="0.35">
      <c r="A18" s="5"/>
      <c r="B18" s="38">
        <v>45442</v>
      </c>
      <c r="C18" s="51"/>
      <c r="D18" s="98" t="s">
        <v>78</v>
      </c>
      <c r="E18" s="41" t="s">
        <v>56</v>
      </c>
      <c r="F18" s="42" t="s">
        <v>60</v>
      </c>
      <c r="G18" s="83" t="s">
        <v>90</v>
      </c>
      <c r="H18" s="44">
        <v>1.6850694444444445E-3</v>
      </c>
      <c r="I18" s="45">
        <f t="shared" si="1"/>
        <v>1</v>
      </c>
      <c r="J18" s="46">
        <f t="shared" si="4"/>
        <v>3.0671296296296219E-5</v>
      </c>
      <c r="K18" s="48">
        <v>4.0046296296296298E-4</v>
      </c>
      <c r="L18" s="48">
        <v>8.3032407407407404E-4</v>
      </c>
      <c r="M18" s="48">
        <v>1.2709490740740741E-3</v>
      </c>
      <c r="N18" s="44">
        <v>1.6850694444444445E-3</v>
      </c>
      <c r="O18" s="47"/>
      <c r="P18" s="47"/>
      <c r="Q18" s="47"/>
      <c r="R18" s="47"/>
      <c r="S18" s="46"/>
      <c r="T18" s="46"/>
      <c r="U18" s="46"/>
      <c r="V18" s="46"/>
      <c r="W18" s="46"/>
      <c r="X18" s="46"/>
      <c r="Y18" s="46"/>
      <c r="Z18" s="46"/>
      <c r="AA18" s="39" t="s">
        <v>161</v>
      </c>
      <c r="AB18" s="44">
        <f t="shared" ref="AB18" si="49">K18</f>
        <v>4.0046296296296298E-4</v>
      </c>
      <c r="AC18" s="46">
        <f t="shared" si="21"/>
        <v>4.2986111111111106E-4</v>
      </c>
      <c r="AD18" s="46">
        <f>M18-L18</f>
        <v>4.4062500000000004E-4</v>
      </c>
      <c r="AE18" s="46">
        <f t="shared" ref="AE18" si="50">N18-M18</f>
        <v>4.1412037037037047E-4</v>
      </c>
      <c r="AF18" s="46">
        <v>0</v>
      </c>
      <c r="AG18" s="46">
        <f t="shared" ref="AG18" si="51">P18-O18</f>
        <v>0</v>
      </c>
      <c r="AH18" s="46">
        <f t="shared" ref="AH18" si="52">Q18-P18</f>
        <v>0</v>
      </c>
      <c r="AI18" s="46">
        <f t="shared" ref="AI18" si="53">R18-Q18</f>
        <v>0</v>
      </c>
      <c r="AJ18" s="46">
        <f t="shared" ref="AJ18" si="54">S18-R18</f>
        <v>0</v>
      </c>
      <c r="AK18" s="46">
        <f t="shared" ref="AK18" si="55">T18-S18</f>
        <v>0</v>
      </c>
      <c r="AL18" s="46">
        <f t="shared" ref="AL18" si="56">U18-T18</f>
        <v>0</v>
      </c>
      <c r="AM18" s="46">
        <f t="shared" ref="AM18" si="57">V18-U18</f>
        <v>0</v>
      </c>
      <c r="AN18" s="46">
        <f t="shared" ref="AN18" si="58">W18-V18</f>
        <v>0</v>
      </c>
      <c r="AO18" s="46">
        <f t="shared" ref="AO18" si="59">X18-W18</f>
        <v>0</v>
      </c>
      <c r="AP18" s="46">
        <f t="shared" ref="AP18" si="60">Y18-X18</f>
        <v>0</v>
      </c>
      <c r="AQ18" s="46">
        <f t="shared" ref="AQ18" si="61">Z18-Y18</f>
        <v>0</v>
      </c>
      <c r="AR18" s="49" t="s">
        <v>162</v>
      </c>
    </row>
    <row r="19" spans="1:44" ht="15.95" customHeight="1" x14ac:dyDescent="0.35">
      <c r="B19" s="38">
        <v>45442</v>
      </c>
      <c r="C19" s="51"/>
      <c r="D19" s="40" t="s">
        <v>58</v>
      </c>
      <c r="E19" s="41" t="s">
        <v>59</v>
      </c>
      <c r="F19" s="42" t="s">
        <v>60</v>
      </c>
      <c r="G19" s="83" t="s">
        <v>91</v>
      </c>
      <c r="H19" s="44">
        <v>2.1155092592592593E-3</v>
      </c>
      <c r="I19" s="45">
        <f>IF(H19&gt;G19,1,0)</f>
        <v>0</v>
      </c>
      <c r="J19" s="46">
        <f t="shared" si="4"/>
        <v>2.0833333333335376E-6</v>
      </c>
      <c r="K19" s="48">
        <v>4.8194444444444446E-4</v>
      </c>
      <c r="L19" s="48">
        <v>1.0065972222222223E-3</v>
      </c>
      <c r="M19" s="48">
        <v>1.5672453703703703E-3</v>
      </c>
      <c r="N19" s="48">
        <v>2.1155092592592593E-3</v>
      </c>
      <c r="O19" s="47"/>
      <c r="P19" s="47"/>
      <c r="Q19" s="47"/>
      <c r="R19" s="47"/>
      <c r="S19" s="46"/>
      <c r="T19" s="46"/>
      <c r="U19" s="46"/>
      <c r="V19" s="46"/>
      <c r="W19" s="46"/>
      <c r="X19" s="46"/>
      <c r="Y19" s="46"/>
      <c r="Z19" s="46"/>
      <c r="AA19" s="39" t="s">
        <v>165</v>
      </c>
      <c r="AB19" s="44">
        <f t="shared" si="5"/>
        <v>4.8194444444444446E-4</v>
      </c>
      <c r="AC19" s="46">
        <f t="shared" si="21"/>
        <v>5.2465277777777786E-4</v>
      </c>
      <c r="AD19" s="46">
        <f>M19-L19</f>
        <v>5.6064814814814801E-4</v>
      </c>
      <c r="AE19" s="46">
        <f t="shared" si="6"/>
        <v>5.4826388888888893E-4</v>
      </c>
      <c r="AF19" s="46">
        <v>0</v>
      </c>
      <c r="AG19" s="46">
        <f t="shared" si="7"/>
        <v>0</v>
      </c>
      <c r="AH19" s="46">
        <f t="shared" si="8"/>
        <v>0</v>
      </c>
      <c r="AI19" s="46">
        <f t="shared" si="9"/>
        <v>0</v>
      </c>
      <c r="AJ19" s="46">
        <f t="shared" si="10"/>
        <v>0</v>
      </c>
      <c r="AK19" s="46">
        <f t="shared" si="11"/>
        <v>0</v>
      </c>
      <c r="AL19" s="46">
        <f t="shared" si="12"/>
        <v>0</v>
      </c>
      <c r="AM19" s="46">
        <f t="shared" si="13"/>
        <v>0</v>
      </c>
      <c r="AN19" s="46">
        <f t="shared" si="14"/>
        <v>0</v>
      </c>
      <c r="AO19" s="46">
        <f t="shared" si="15"/>
        <v>0</v>
      </c>
      <c r="AP19" s="46">
        <f t="shared" si="16"/>
        <v>0</v>
      </c>
      <c r="AQ19" s="46">
        <f t="shared" si="17"/>
        <v>0</v>
      </c>
      <c r="AR19" s="49"/>
    </row>
    <row r="20" spans="1:44" ht="15.95" customHeight="1" x14ac:dyDescent="0.35">
      <c r="B20" s="38">
        <v>45442</v>
      </c>
      <c r="C20" s="39" t="s">
        <v>148</v>
      </c>
      <c r="D20" s="40" t="s">
        <v>43</v>
      </c>
      <c r="E20" s="41" t="s">
        <v>44</v>
      </c>
      <c r="F20" s="42" t="s">
        <v>45</v>
      </c>
      <c r="G20" s="44">
        <v>1.814699074074074E-3</v>
      </c>
      <c r="H20" s="44">
        <v>1.8306712962962964E-3</v>
      </c>
      <c r="I20" s="45">
        <f t="shared" ref="I20" si="62">IF(H20&lt;G20,1,0)</f>
        <v>0</v>
      </c>
      <c r="J20" s="46">
        <f>IF(I20=1,G20-H20,H20-G20)</f>
        <v>1.5972222222222342E-5</v>
      </c>
      <c r="K20" s="48">
        <v>3.967592592592593E-4</v>
      </c>
      <c r="L20" s="48">
        <v>8.6886574074074069E-4</v>
      </c>
      <c r="M20" s="48">
        <v>1.363773148148148E-3</v>
      </c>
      <c r="N20" s="44">
        <v>1.8306712962962964E-3</v>
      </c>
      <c r="O20" s="44"/>
      <c r="P20" s="47"/>
      <c r="Q20" s="47"/>
      <c r="R20" s="47"/>
      <c r="S20" s="46"/>
      <c r="T20" s="46"/>
      <c r="U20" s="46"/>
      <c r="V20" s="46"/>
      <c r="W20" s="46"/>
      <c r="X20" s="46"/>
      <c r="Y20" s="46"/>
      <c r="Z20" s="46"/>
      <c r="AA20" s="39" t="s">
        <v>168</v>
      </c>
      <c r="AB20" s="44">
        <f>K20</f>
        <v>3.967592592592593E-4</v>
      </c>
      <c r="AC20" s="46">
        <f t="shared" si="21"/>
        <v>4.7210648148148139E-4</v>
      </c>
      <c r="AD20" s="46">
        <f t="shared" ref="AD20:AD22" si="63">M20-L20</f>
        <v>4.9490740740740734E-4</v>
      </c>
      <c r="AE20" s="46">
        <f t="shared" si="6"/>
        <v>4.6689814814814836E-4</v>
      </c>
      <c r="AF20" s="46">
        <v>0</v>
      </c>
      <c r="AG20" s="46">
        <f t="shared" si="7"/>
        <v>0</v>
      </c>
      <c r="AH20" s="46">
        <f t="shared" si="8"/>
        <v>0</v>
      </c>
      <c r="AI20" s="46">
        <f t="shared" si="9"/>
        <v>0</v>
      </c>
      <c r="AJ20" s="46">
        <f t="shared" si="10"/>
        <v>0</v>
      </c>
      <c r="AK20" s="46">
        <f t="shared" si="11"/>
        <v>0</v>
      </c>
      <c r="AL20" s="46">
        <f t="shared" si="12"/>
        <v>0</v>
      </c>
      <c r="AM20" s="46">
        <f t="shared" si="13"/>
        <v>0</v>
      </c>
      <c r="AN20" s="46">
        <f t="shared" si="14"/>
        <v>0</v>
      </c>
      <c r="AO20" s="46">
        <f t="shared" si="15"/>
        <v>0</v>
      </c>
      <c r="AP20" s="46">
        <f t="shared" si="16"/>
        <v>0</v>
      </c>
      <c r="AQ20" s="46">
        <f t="shared" si="17"/>
        <v>0</v>
      </c>
      <c r="AR20" s="49"/>
    </row>
    <row r="21" spans="1:44" ht="15.95" customHeight="1" x14ac:dyDescent="0.35">
      <c r="B21" s="38">
        <v>45442</v>
      </c>
      <c r="C21" s="39" t="s">
        <v>143</v>
      </c>
      <c r="D21" s="98" t="s">
        <v>78</v>
      </c>
      <c r="E21" s="41" t="s">
        <v>56</v>
      </c>
      <c r="F21" s="42" t="s">
        <v>45</v>
      </c>
      <c r="G21" s="46">
        <v>1.5002314814814815E-3</v>
      </c>
      <c r="H21" s="46">
        <v>1.4804398148148149E-3</v>
      </c>
      <c r="I21" s="45">
        <f>IF(H21&lt;G21,1,0)</f>
        <v>1</v>
      </c>
      <c r="J21" s="46">
        <f t="shared" ref="J21:J25" si="64">IF(I21=1,G21-H21,H21-G21)</f>
        <v>1.9791666666666655E-5</v>
      </c>
      <c r="K21" s="48">
        <v>3.4039351851851852E-4</v>
      </c>
      <c r="L21" s="48">
        <v>7.2835648148148152E-4</v>
      </c>
      <c r="M21" s="48">
        <v>1.1200231481481482E-3</v>
      </c>
      <c r="N21" s="48">
        <v>1.4804398148148149E-3</v>
      </c>
      <c r="O21" s="47"/>
      <c r="P21" s="47"/>
      <c r="Q21" s="47"/>
      <c r="R21" s="47"/>
      <c r="S21" s="46"/>
      <c r="T21" s="46"/>
      <c r="U21" s="46"/>
      <c r="V21" s="46"/>
      <c r="W21" s="46"/>
      <c r="X21" s="46"/>
      <c r="Y21" s="46"/>
      <c r="Z21" s="46"/>
      <c r="AA21" s="39" t="s">
        <v>167</v>
      </c>
      <c r="AB21" s="44">
        <f t="shared" ref="AB21:AB25" si="65">K21</f>
        <v>3.4039351851851852E-4</v>
      </c>
      <c r="AC21" s="46">
        <f t="shared" si="21"/>
        <v>3.87962962962963E-4</v>
      </c>
      <c r="AD21" s="46">
        <f t="shared" si="63"/>
        <v>3.9166666666666668E-4</v>
      </c>
      <c r="AE21" s="46">
        <f t="shared" ref="AE21:AE25" si="66">N21-M21</f>
        <v>3.6041666666666665E-4</v>
      </c>
      <c r="AF21" s="46">
        <v>0</v>
      </c>
      <c r="AG21" s="46">
        <f t="shared" ref="AG21:AG22" si="67">P21-O21</f>
        <v>0</v>
      </c>
      <c r="AH21" s="46">
        <f t="shared" ref="AH21:AH22" si="68">Q21-P21</f>
        <v>0</v>
      </c>
      <c r="AI21" s="46">
        <f t="shared" ref="AI21:AI25" si="69">R21-Q21</f>
        <v>0</v>
      </c>
      <c r="AJ21" s="46">
        <f t="shared" ref="AJ21:AJ25" si="70">S21-R21</f>
        <v>0</v>
      </c>
      <c r="AK21" s="46">
        <f t="shared" ref="AK21:AK25" si="71">T21-S21</f>
        <v>0</v>
      </c>
      <c r="AL21" s="46">
        <f t="shared" ref="AL21:AL25" si="72">U21-T21</f>
        <v>0</v>
      </c>
      <c r="AM21" s="46">
        <f t="shared" ref="AM21:AM25" si="73">V21-U21</f>
        <v>0</v>
      </c>
      <c r="AN21" s="46">
        <f t="shared" ref="AN21:AN25" si="74">W21-V21</f>
        <v>0</v>
      </c>
      <c r="AO21" s="46">
        <f t="shared" ref="AO21:AO25" si="75">X21-W21</f>
        <v>0</v>
      </c>
      <c r="AP21" s="46">
        <f t="shared" ref="AP21:AP25" si="76">Y21-X21</f>
        <v>0</v>
      </c>
      <c r="AQ21" s="46">
        <f t="shared" ref="AQ21:AQ25" si="77">Z21-Y21</f>
        <v>0</v>
      </c>
      <c r="AR21" s="49" t="s">
        <v>166</v>
      </c>
    </row>
    <row r="22" spans="1:44" ht="15.75" customHeight="1" x14ac:dyDescent="0.35">
      <c r="B22" s="38">
        <v>45442</v>
      </c>
      <c r="C22" s="50" t="s">
        <v>147</v>
      </c>
      <c r="D22" s="40" t="s">
        <v>48</v>
      </c>
      <c r="E22" s="41" t="s">
        <v>49</v>
      </c>
      <c r="F22" s="42" t="s">
        <v>45</v>
      </c>
      <c r="G22" s="83" t="s">
        <v>80</v>
      </c>
      <c r="H22" s="43">
        <v>2.146527777777778E-3</v>
      </c>
      <c r="I22" s="45">
        <f>IF(H22&gt;G22,1,0)</f>
        <v>0</v>
      </c>
      <c r="J22" s="46">
        <f t="shared" si="64"/>
        <v>3.0439814814814739E-5</v>
      </c>
      <c r="K22" s="48">
        <v>4.9571759259259252E-4</v>
      </c>
      <c r="L22" s="48">
        <v>1.0359953703703705E-3</v>
      </c>
      <c r="M22" s="48">
        <v>1.5888888888888888E-3</v>
      </c>
      <c r="N22" s="43">
        <v>2.146527777777778E-3</v>
      </c>
      <c r="O22" s="47"/>
      <c r="P22" s="47"/>
      <c r="Q22" s="47"/>
      <c r="R22" s="47"/>
      <c r="S22" s="43"/>
      <c r="T22" s="43"/>
      <c r="U22" s="43"/>
      <c r="V22" s="43"/>
      <c r="W22" s="43"/>
      <c r="X22" s="43"/>
      <c r="Y22" s="43"/>
      <c r="Z22" s="43"/>
      <c r="AA22" s="39" t="s">
        <v>169</v>
      </c>
      <c r="AB22" s="44">
        <f t="shared" si="65"/>
        <v>4.9571759259259252E-4</v>
      </c>
      <c r="AC22" s="46">
        <f t="shared" si="21"/>
        <v>5.4027777777777798E-4</v>
      </c>
      <c r="AD22" s="46">
        <f t="shared" si="63"/>
        <v>5.5289351851851832E-4</v>
      </c>
      <c r="AE22" s="46">
        <f t="shared" si="66"/>
        <v>5.576388888888892E-4</v>
      </c>
      <c r="AF22" s="46">
        <v>0</v>
      </c>
      <c r="AG22" s="46">
        <f t="shared" si="67"/>
        <v>0</v>
      </c>
      <c r="AH22" s="46">
        <f t="shared" si="68"/>
        <v>0</v>
      </c>
      <c r="AI22" s="46">
        <f t="shared" si="69"/>
        <v>0</v>
      </c>
      <c r="AJ22" s="46">
        <f t="shared" si="70"/>
        <v>0</v>
      </c>
      <c r="AK22" s="46">
        <f t="shared" si="71"/>
        <v>0</v>
      </c>
      <c r="AL22" s="46">
        <f t="shared" si="72"/>
        <v>0</v>
      </c>
      <c r="AM22" s="46">
        <f t="shared" si="73"/>
        <v>0</v>
      </c>
      <c r="AN22" s="46">
        <f t="shared" si="74"/>
        <v>0</v>
      </c>
      <c r="AO22" s="46">
        <f t="shared" si="75"/>
        <v>0</v>
      </c>
      <c r="AP22" s="46">
        <f t="shared" si="76"/>
        <v>0</v>
      </c>
      <c r="AQ22" s="46">
        <f t="shared" si="77"/>
        <v>0</v>
      </c>
      <c r="AR22" s="49"/>
    </row>
    <row r="23" spans="1:44" ht="15" customHeight="1" x14ac:dyDescent="0.35">
      <c r="B23" s="38">
        <v>45442</v>
      </c>
      <c r="C23" s="39" t="s">
        <v>148</v>
      </c>
      <c r="D23" s="40" t="s">
        <v>46</v>
      </c>
      <c r="E23" s="41" t="s">
        <v>47</v>
      </c>
      <c r="F23" s="42" t="s">
        <v>51</v>
      </c>
      <c r="G23" s="43">
        <v>8.7499999999999991E-4</v>
      </c>
      <c r="H23" s="43">
        <v>8.9942129629629638E-4</v>
      </c>
      <c r="I23" s="45">
        <f t="shared" ref="I23" si="78">IF(H23&lt;G23,1,0)</f>
        <v>0</v>
      </c>
      <c r="J23" s="46">
        <f t="shared" si="64"/>
        <v>2.4421296296296474E-5</v>
      </c>
      <c r="K23" s="48">
        <v>4.0833333333333336E-4</v>
      </c>
      <c r="L23" s="43">
        <v>8.9942129629629638E-4</v>
      </c>
      <c r="M23" s="48"/>
      <c r="N23" s="47"/>
      <c r="O23" s="47"/>
      <c r="P23" s="47"/>
      <c r="Q23" s="47"/>
      <c r="R23" s="47"/>
      <c r="S23" s="46"/>
      <c r="T23" s="46"/>
      <c r="U23" s="46"/>
      <c r="V23" s="46"/>
      <c r="W23" s="46"/>
      <c r="X23" s="46"/>
      <c r="Y23" s="46"/>
      <c r="Z23" s="46"/>
      <c r="AA23" s="39" t="s">
        <v>171</v>
      </c>
      <c r="AB23" s="44">
        <f t="shared" si="65"/>
        <v>4.0833333333333336E-4</v>
      </c>
      <c r="AC23" s="46">
        <f t="shared" ref="AC23:AC25" si="79">H23-K23</f>
        <v>4.9108796296296303E-4</v>
      </c>
      <c r="AD23" s="46">
        <v>0</v>
      </c>
      <c r="AE23" s="46">
        <f t="shared" si="66"/>
        <v>0</v>
      </c>
      <c r="AF23" s="46">
        <f t="shared" ref="AF23:AF25" si="80">O23-N23</f>
        <v>0</v>
      </c>
      <c r="AG23" s="46">
        <v>0</v>
      </c>
      <c r="AH23" s="46">
        <v>0</v>
      </c>
      <c r="AI23" s="46">
        <f t="shared" si="69"/>
        <v>0</v>
      </c>
      <c r="AJ23" s="46">
        <f t="shared" si="70"/>
        <v>0</v>
      </c>
      <c r="AK23" s="46">
        <f t="shared" si="71"/>
        <v>0</v>
      </c>
      <c r="AL23" s="46">
        <f t="shared" si="72"/>
        <v>0</v>
      </c>
      <c r="AM23" s="46">
        <f t="shared" si="73"/>
        <v>0</v>
      </c>
      <c r="AN23" s="46">
        <f t="shared" si="74"/>
        <v>0</v>
      </c>
      <c r="AO23" s="46">
        <f t="shared" si="75"/>
        <v>0</v>
      </c>
      <c r="AP23" s="46">
        <f t="shared" si="76"/>
        <v>0</v>
      </c>
      <c r="AQ23" s="46">
        <f t="shared" si="77"/>
        <v>0</v>
      </c>
      <c r="AR23" s="49"/>
    </row>
    <row r="24" spans="1:44" ht="15.95" customHeight="1" x14ac:dyDescent="0.35">
      <c r="B24" s="38">
        <v>45442</v>
      </c>
      <c r="C24" s="39" t="s">
        <v>143</v>
      </c>
      <c r="D24" s="98" t="s">
        <v>78</v>
      </c>
      <c r="E24" s="41" t="s">
        <v>56</v>
      </c>
      <c r="F24" s="42" t="s">
        <v>51</v>
      </c>
      <c r="G24" s="83" t="s">
        <v>93</v>
      </c>
      <c r="H24" s="46">
        <v>7.5590277777777776E-4</v>
      </c>
      <c r="I24" s="45">
        <f>IF(H24&gt;G24,1,0)</f>
        <v>0</v>
      </c>
      <c r="J24" s="46">
        <f t="shared" si="64"/>
        <v>1.1342592592592632E-5</v>
      </c>
      <c r="K24" s="48">
        <v>3.4328703703703702E-4</v>
      </c>
      <c r="L24" s="48">
        <v>7.5590277777777776E-4</v>
      </c>
      <c r="M24" s="48"/>
      <c r="N24" s="47"/>
      <c r="O24" s="47"/>
      <c r="P24" s="90"/>
      <c r="Q24" s="47"/>
      <c r="R24" s="47"/>
      <c r="S24" s="46"/>
      <c r="T24" s="46"/>
      <c r="U24" s="46"/>
      <c r="V24" s="46"/>
      <c r="W24" s="46"/>
      <c r="X24" s="46"/>
      <c r="Y24" s="46"/>
      <c r="Z24" s="46"/>
      <c r="AA24" s="39" t="s">
        <v>170</v>
      </c>
      <c r="AB24" s="44">
        <f t="shared" si="65"/>
        <v>3.4328703703703702E-4</v>
      </c>
      <c r="AC24" s="46">
        <f t="shared" si="79"/>
        <v>4.1261574074074074E-4</v>
      </c>
      <c r="AD24" s="46">
        <v>0</v>
      </c>
      <c r="AE24" s="46">
        <f t="shared" si="66"/>
        <v>0</v>
      </c>
      <c r="AF24" s="46">
        <f t="shared" si="80"/>
        <v>0</v>
      </c>
      <c r="AG24" s="46">
        <f>P23-O24</f>
        <v>0</v>
      </c>
      <c r="AH24" s="46">
        <f>Q24-P23</f>
        <v>0</v>
      </c>
      <c r="AI24" s="46">
        <f t="shared" si="69"/>
        <v>0</v>
      </c>
      <c r="AJ24" s="46">
        <f t="shared" si="70"/>
        <v>0</v>
      </c>
      <c r="AK24" s="46">
        <f t="shared" si="71"/>
        <v>0</v>
      </c>
      <c r="AL24" s="46">
        <f t="shared" si="72"/>
        <v>0</v>
      </c>
      <c r="AM24" s="46">
        <f t="shared" si="73"/>
        <v>0</v>
      </c>
      <c r="AN24" s="46">
        <f t="shared" si="74"/>
        <v>0</v>
      </c>
      <c r="AO24" s="46">
        <f t="shared" si="75"/>
        <v>0</v>
      </c>
      <c r="AP24" s="46">
        <f t="shared" si="76"/>
        <v>0</v>
      </c>
      <c r="AQ24" s="46">
        <f t="shared" si="77"/>
        <v>0</v>
      </c>
      <c r="AR24" s="49"/>
    </row>
    <row r="25" spans="1:44" ht="15.95" customHeight="1" thickBot="1" x14ac:dyDescent="0.4">
      <c r="B25" s="68">
        <v>45442</v>
      </c>
      <c r="C25" s="77" t="s">
        <v>148</v>
      </c>
      <c r="D25" s="69" t="s">
        <v>43</v>
      </c>
      <c r="E25" s="70" t="s">
        <v>44</v>
      </c>
      <c r="F25" s="71" t="s">
        <v>55</v>
      </c>
      <c r="G25" s="72">
        <v>1.0405092592592593E-3</v>
      </c>
      <c r="H25" s="72">
        <v>1.0564814814814816E-3</v>
      </c>
      <c r="I25" s="74">
        <f t="shared" ref="I25" si="81">IF(H25&lt;G25,1,0)</f>
        <v>0</v>
      </c>
      <c r="J25" s="75">
        <f t="shared" si="64"/>
        <v>1.5972222222222342E-5</v>
      </c>
      <c r="K25" s="102">
        <v>4.9386574074074079E-4</v>
      </c>
      <c r="L25" s="72">
        <v>1.0564814814814816E-3</v>
      </c>
      <c r="M25" s="102"/>
      <c r="N25" s="76"/>
      <c r="O25" s="76"/>
      <c r="P25" s="76"/>
      <c r="Q25" s="76"/>
      <c r="R25" s="76"/>
      <c r="S25" s="75"/>
      <c r="T25" s="75"/>
      <c r="U25" s="75"/>
      <c r="V25" s="75"/>
      <c r="W25" s="75"/>
      <c r="X25" s="75"/>
      <c r="Y25" s="75"/>
      <c r="Z25" s="75"/>
      <c r="AA25" s="77" t="s">
        <v>172</v>
      </c>
      <c r="AB25" s="72">
        <f t="shared" si="65"/>
        <v>4.9386574074074079E-4</v>
      </c>
      <c r="AC25" s="75">
        <f t="shared" si="79"/>
        <v>5.6261574074074081E-4</v>
      </c>
      <c r="AD25" s="75">
        <v>0.25</v>
      </c>
      <c r="AE25" s="75">
        <f t="shared" si="66"/>
        <v>0</v>
      </c>
      <c r="AF25" s="75">
        <f t="shared" si="80"/>
        <v>0</v>
      </c>
      <c r="AG25" s="75">
        <f t="shared" ref="AG25" si="82">P25-O25</f>
        <v>0</v>
      </c>
      <c r="AH25" s="75">
        <f t="shared" ref="AH25" si="83">Q25-P25</f>
        <v>0</v>
      </c>
      <c r="AI25" s="75">
        <f t="shared" si="69"/>
        <v>0</v>
      </c>
      <c r="AJ25" s="75">
        <f t="shared" si="70"/>
        <v>0</v>
      </c>
      <c r="AK25" s="75">
        <f t="shared" si="71"/>
        <v>0</v>
      </c>
      <c r="AL25" s="75">
        <f t="shared" si="72"/>
        <v>0</v>
      </c>
      <c r="AM25" s="75">
        <f t="shared" si="73"/>
        <v>0</v>
      </c>
      <c r="AN25" s="75">
        <f t="shared" si="74"/>
        <v>0</v>
      </c>
      <c r="AO25" s="75">
        <f t="shared" si="75"/>
        <v>0</v>
      </c>
      <c r="AP25" s="75">
        <f t="shared" si="76"/>
        <v>0</v>
      </c>
      <c r="AQ25" s="75">
        <f t="shared" si="77"/>
        <v>0</v>
      </c>
      <c r="AR25" s="103"/>
    </row>
    <row r="26" spans="1:44" ht="15.95" customHeight="1" x14ac:dyDescent="0.35">
      <c r="B26" s="27">
        <v>45443</v>
      </c>
      <c r="C26" s="61"/>
      <c r="D26" s="28" t="s">
        <v>48</v>
      </c>
      <c r="E26" s="29" t="s">
        <v>49</v>
      </c>
      <c r="F26" s="30" t="s">
        <v>61</v>
      </c>
      <c r="G26" s="85" t="s">
        <v>106</v>
      </c>
      <c r="H26" s="31">
        <v>1.0084490740740739E-3</v>
      </c>
      <c r="I26" s="92">
        <f>IF(H26&gt;G26,1,0)</f>
        <v>0</v>
      </c>
      <c r="J26" s="33">
        <f>IF(I26=1,G26-H26,H26-G26)</f>
        <v>1.5046296296296205E-5</v>
      </c>
      <c r="K26" s="32">
        <v>4.84375E-4</v>
      </c>
      <c r="L26" s="31">
        <v>1.0084490740740739E-3</v>
      </c>
      <c r="M26" s="34"/>
      <c r="N26" s="34"/>
      <c r="O26" s="34"/>
      <c r="P26" s="34"/>
      <c r="Q26" s="34"/>
      <c r="R26" s="34"/>
      <c r="S26" s="33"/>
      <c r="T26" s="33"/>
      <c r="U26" s="33"/>
      <c r="V26" s="33"/>
      <c r="W26" s="33"/>
      <c r="X26" s="33"/>
      <c r="Y26" s="33"/>
      <c r="Z26" s="33"/>
      <c r="AA26" s="36" t="s">
        <v>173</v>
      </c>
      <c r="AB26" s="32">
        <f t="shared" si="5"/>
        <v>4.84375E-4</v>
      </c>
      <c r="AC26" s="33">
        <f t="shared" ref="AC26:AC33" si="84">H26-AB26</f>
        <v>5.2407407407407394E-4</v>
      </c>
      <c r="AD26" s="33">
        <v>0.25</v>
      </c>
      <c r="AE26" s="33">
        <f t="shared" si="6"/>
        <v>0</v>
      </c>
      <c r="AF26" s="33">
        <f t="shared" si="20"/>
        <v>0</v>
      </c>
      <c r="AG26" s="33">
        <f t="shared" si="7"/>
        <v>0</v>
      </c>
      <c r="AH26" s="33">
        <f t="shared" si="8"/>
        <v>0</v>
      </c>
      <c r="AI26" s="33">
        <f t="shared" si="9"/>
        <v>0</v>
      </c>
      <c r="AJ26" s="33">
        <f t="shared" si="10"/>
        <v>0</v>
      </c>
      <c r="AK26" s="33">
        <f t="shared" si="11"/>
        <v>0</v>
      </c>
      <c r="AL26" s="33">
        <f t="shared" si="12"/>
        <v>0</v>
      </c>
      <c r="AM26" s="33">
        <f t="shared" si="13"/>
        <v>0</v>
      </c>
      <c r="AN26" s="33">
        <f t="shared" si="14"/>
        <v>0</v>
      </c>
      <c r="AO26" s="33">
        <f t="shared" si="15"/>
        <v>0</v>
      </c>
      <c r="AP26" s="33">
        <f t="shared" si="16"/>
        <v>0</v>
      </c>
      <c r="AQ26" s="33">
        <f t="shared" si="17"/>
        <v>0</v>
      </c>
      <c r="AR26" s="37"/>
    </row>
    <row r="27" spans="1:44" ht="15.95" customHeight="1" x14ac:dyDescent="0.35">
      <c r="B27" s="38">
        <v>45443</v>
      </c>
      <c r="C27" s="51"/>
      <c r="D27" s="40" t="s">
        <v>58</v>
      </c>
      <c r="E27" s="41" t="s">
        <v>59</v>
      </c>
      <c r="F27" s="42" t="s">
        <v>61</v>
      </c>
      <c r="G27" s="83" t="s">
        <v>95</v>
      </c>
      <c r="H27" s="46">
        <v>9.2291666666666661E-4</v>
      </c>
      <c r="I27" s="45">
        <f t="shared" ref="I27:I32" si="85">IF(H27&gt;G27,1,0)</f>
        <v>0</v>
      </c>
      <c r="J27" s="46">
        <f t="shared" ref="J27" si="86">IF(I27=1,G27-H27,H27-G27)</f>
        <v>2.0833333333332123E-6</v>
      </c>
      <c r="K27" s="44">
        <v>4.5196759259259257E-4</v>
      </c>
      <c r="L27" s="46">
        <v>9.2291666666666661E-4</v>
      </c>
      <c r="M27" s="47"/>
      <c r="N27" s="47"/>
      <c r="O27" s="47"/>
      <c r="P27" s="47"/>
      <c r="Q27" s="47"/>
      <c r="R27" s="47"/>
      <c r="S27" s="46"/>
      <c r="T27" s="46"/>
      <c r="U27" s="46"/>
      <c r="V27" s="46"/>
      <c r="W27" s="46"/>
      <c r="X27" s="46"/>
      <c r="Y27" s="46"/>
      <c r="Z27" s="46"/>
      <c r="AA27" s="39" t="s">
        <v>175</v>
      </c>
      <c r="AB27" s="44">
        <f t="shared" si="5"/>
        <v>4.5196759259259257E-4</v>
      </c>
      <c r="AC27" s="46">
        <f t="shared" si="84"/>
        <v>4.7094907407407404E-4</v>
      </c>
      <c r="AD27" s="46">
        <v>0.25</v>
      </c>
      <c r="AE27" s="46">
        <f t="shared" si="6"/>
        <v>0</v>
      </c>
      <c r="AF27" s="46">
        <f t="shared" si="20"/>
        <v>0</v>
      </c>
      <c r="AG27" s="46">
        <f t="shared" si="7"/>
        <v>0</v>
      </c>
      <c r="AH27" s="46">
        <f t="shared" si="8"/>
        <v>0</v>
      </c>
      <c r="AI27" s="46">
        <f t="shared" si="9"/>
        <v>0</v>
      </c>
      <c r="AJ27" s="46">
        <f t="shared" si="10"/>
        <v>0</v>
      </c>
      <c r="AK27" s="46">
        <f t="shared" si="11"/>
        <v>0</v>
      </c>
      <c r="AL27" s="46">
        <f t="shared" si="12"/>
        <v>0</v>
      </c>
      <c r="AM27" s="46">
        <f t="shared" si="13"/>
        <v>0</v>
      </c>
      <c r="AN27" s="46">
        <f t="shared" si="14"/>
        <v>0</v>
      </c>
      <c r="AO27" s="46">
        <f t="shared" si="15"/>
        <v>0</v>
      </c>
      <c r="AP27" s="46">
        <f t="shared" si="16"/>
        <v>0</v>
      </c>
      <c r="AQ27" s="46">
        <f t="shared" si="17"/>
        <v>0</v>
      </c>
      <c r="AR27" s="49"/>
    </row>
    <row r="28" spans="1:44" ht="15.95" customHeight="1" x14ac:dyDescent="0.35">
      <c r="B28" s="38">
        <v>45443</v>
      </c>
      <c r="C28" s="51"/>
      <c r="D28" s="40" t="s">
        <v>50</v>
      </c>
      <c r="E28" s="41" t="s">
        <v>47</v>
      </c>
      <c r="F28" s="42" t="s">
        <v>61</v>
      </c>
      <c r="G28" s="83" t="s">
        <v>107</v>
      </c>
      <c r="H28" s="43">
        <v>8.5266203703703708E-4</v>
      </c>
      <c r="I28" s="45">
        <f t="shared" si="85"/>
        <v>0</v>
      </c>
      <c r="J28" s="46">
        <f>IF(I28=1,G28-H28,H28-G28)</f>
        <v>8.2175925925925429E-6</v>
      </c>
      <c r="K28" s="44">
        <v>4.071759259259259E-4</v>
      </c>
      <c r="L28" s="43">
        <v>8.5266203703703708E-4</v>
      </c>
      <c r="M28" s="47"/>
      <c r="N28" s="47"/>
      <c r="O28" s="47"/>
      <c r="P28" s="47"/>
      <c r="Q28" s="47"/>
      <c r="R28" s="47"/>
      <c r="S28" s="46"/>
      <c r="T28" s="46"/>
      <c r="U28" s="46"/>
      <c r="V28" s="46"/>
      <c r="W28" s="46"/>
      <c r="X28" s="46"/>
      <c r="Y28" s="46"/>
      <c r="Z28" s="46"/>
      <c r="AA28" s="62" t="s">
        <v>174</v>
      </c>
      <c r="AB28" s="44">
        <f t="shared" si="5"/>
        <v>4.071759259259259E-4</v>
      </c>
      <c r="AC28" s="46">
        <f t="shared" si="84"/>
        <v>4.4548611111111118E-4</v>
      </c>
      <c r="AD28" s="46">
        <v>0.25</v>
      </c>
      <c r="AE28" s="46">
        <f t="shared" si="6"/>
        <v>0</v>
      </c>
      <c r="AF28" s="46">
        <f t="shared" si="20"/>
        <v>0</v>
      </c>
      <c r="AG28" s="46">
        <f t="shared" si="7"/>
        <v>0</v>
      </c>
      <c r="AH28" s="46">
        <f t="shared" si="8"/>
        <v>0</v>
      </c>
      <c r="AI28" s="46">
        <f t="shared" si="9"/>
        <v>0</v>
      </c>
      <c r="AJ28" s="46">
        <f t="shared" si="10"/>
        <v>0</v>
      </c>
      <c r="AK28" s="46">
        <f t="shared" si="11"/>
        <v>0</v>
      </c>
      <c r="AL28" s="46">
        <f t="shared" si="12"/>
        <v>0</v>
      </c>
      <c r="AM28" s="46">
        <f t="shared" si="13"/>
        <v>0</v>
      </c>
      <c r="AN28" s="46">
        <f t="shared" si="14"/>
        <v>0</v>
      </c>
      <c r="AO28" s="46">
        <f t="shared" si="15"/>
        <v>0</v>
      </c>
      <c r="AP28" s="46">
        <f t="shared" si="16"/>
        <v>0</v>
      </c>
      <c r="AQ28" s="46">
        <f t="shared" si="17"/>
        <v>0</v>
      </c>
      <c r="AR28" s="63"/>
    </row>
    <row r="29" spans="1:44" ht="15.95" customHeight="1" x14ac:dyDescent="0.35">
      <c r="B29" s="38">
        <v>45443</v>
      </c>
      <c r="C29" s="51"/>
      <c r="D29" s="40" t="s">
        <v>63</v>
      </c>
      <c r="E29" s="41" t="s">
        <v>64</v>
      </c>
      <c r="F29" s="42" t="s">
        <v>61</v>
      </c>
      <c r="G29" s="83" t="s">
        <v>98</v>
      </c>
      <c r="H29" s="46">
        <v>1.1432870370370371E-3</v>
      </c>
      <c r="I29" s="45">
        <f t="shared" si="85"/>
        <v>0</v>
      </c>
      <c r="J29" s="46">
        <f>IF(I29=1,G29-H29,H29-G29)</f>
        <v>3.0671296296296436E-5</v>
      </c>
      <c r="K29" s="44">
        <v>5.3194444444444448E-4</v>
      </c>
      <c r="L29" s="46">
        <v>1.1432870370370371E-3</v>
      </c>
      <c r="M29" s="47"/>
      <c r="N29" s="47"/>
      <c r="O29" s="47"/>
      <c r="P29" s="47"/>
      <c r="Q29" s="47"/>
      <c r="R29" s="47"/>
      <c r="S29" s="46"/>
      <c r="T29" s="46"/>
      <c r="U29" s="46"/>
      <c r="V29" s="46"/>
      <c r="W29" s="46"/>
      <c r="X29" s="46"/>
      <c r="Y29" s="46"/>
      <c r="Z29" s="46"/>
      <c r="AA29" s="39" t="s">
        <v>180</v>
      </c>
      <c r="AB29" s="44">
        <f>K29</f>
        <v>5.3194444444444448E-4</v>
      </c>
      <c r="AC29" s="46">
        <f t="shared" si="84"/>
        <v>6.1134259259259258E-4</v>
      </c>
      <c r="AD29" s="46">
        <v>0.25</v>
      </c>
      <c r="AE29" s="46">
        <f t="shared" ref="AE29:AQ31" si="87">N29-M29</f>
        <v>0</v>
      </c>
      <c r="AF29" s="46">
        <f t="shared" si="87"/>
        <v>0</v>
      </c>
      <c r="AG29" s="46">
        <f t="shared" si="87"/>
        <v>0</v>
      </c>
      <c r="AH29" s="46">
        <f t="shared" si="87"/>
        <v>0</v>
      </c>
      <c r="AI29" s="46">
        <f t="shared" si="87"/>
        <v>0</v>
      </c>
      <c r="AJ29" s="46">
        <f t="shared" si="87"/>
        <v>0</v>
      </c>
      <c r="AK29" s="46">
        <f t="shared" si="87"/>
        <v>0</v>
      </c>
      <c r="AL29" s="46">
        <f t="shared" si="87"/>
        <v>0</v>
      </c>
      <c r="AM29" s="46">
        <f t="shared" si="87"/>
        <v>0</v>
      </c>
      <c r="AN29" s="46">
        <f t="shared" si="87"/>
        <v>0</v>
      </c>
      <c r="AO29" s="46">
        <f t="shared" si="87"/>
        <v>0</v>
      </c>
      <c r="AP29" s="46">
        <f t="shared" si="87"/>
        <v>0</v>
      </c>
      <c r="AQ29" s="46">
        <f t="shared" si="87"/>
        <v>0</v>
      </c>
      <c r="AR29" s="49"/>
    </row>
    <row r="30" spans="1:44" ht="15.95" customHeight="1" x14ac:dyDescent="0.35">
      <c r="B30" s="38">
        <v>45443</v>
      </c>
      <c r="C30" s="51"/>
      <c r="D30" s="40" t="s">
        <v>43</v>
      </c>
      <c r="E30" s="41" t="s">
        <v>44</v>
      </c>
      <c r="F30" s="42" t="s">
        <v>61</v>
      </c>
      <c r="G30" s="84" t="s">
        <v>96</v>
      </c>
      <c r="H30" s="46">
        <v>8.1585648148148142E-4</v>
      </c>
      <c r="I30" s="45">
        <f t="shared" si="85"/>
        <v>0</v>
      </c>
      <c r="J30" s="46">
        <f>IF(I30=1,G30-H30,H30-G30)</f>
        <v>1.5046296296296205E-6</v>
      </c>
      <c r="K30" s="44">
        <v>3.8587962962962968E-4</v>
      </c>
      <c r="L30" s="46">
        <v>8.1585648148148142E-4</v>
      </c>
      <c r="M30" s="47"/>
      <c r="N30" s="47"/>
      <c r="O30" s="47"/>
      <c r="P30" s="47"/>
      <c r="Q30" s="47"/>
      <c r="R30" s="47"/>
      <c r="S30" s="46"/>
      <c r="T30" s="46"/>
      <c r="U30" s="46"/>
      <c r="V30" s="46"/>
      <c r="W30" s="46"/>
      <c r="X30" s="46"/>
      <c r="Y30" s="46"/>
      <c r="Z30" s="46"/>
      <c r="AA30" s="39" t="s">
        <v>181</v>
      </c>
      <c r="AB30" s="44">
        <f>K30</f>
        <v>3.8587962962962968E-4</v>
      </c>
      <c r="AC30" s="46">
        <f t="shared" si="84"/>
        <v>4.2997685185185174E-4</v>
      </c>
      <c r="AD30" s="46">
        <v>0.25</v>
      </c>
      <c r="AE30" s="46">
        <f t="shared" si="87"/>
        <v>0</v>
      </c>
      <c r="AF30" s="46">
        <f t="shared" si="87"/>
        <v>0</v>
      </c>
      <c r="AG30" s="46">
        <f t="shared" si="87"/>
        <v>0</v>
      </c>
      <c r="AH30" s="46">
        <f t="shared" si="87"/>
        <v>0</v>
      </c>
      <c r="AI30" s="46">
        <f t="shared" si="87"/>
        <v>0</v>
      </c>
      <c r="AJ30" s="46">
        <f t="shared" si="87"/>
        <v>0</v>
      </c>
      <c r="AK30" s="46">
        <f t="shared" si="87"/>
        <v>0</v>
      </c>
      <c r="AL30" s="46">
        <f t="shared" si="87"/>
        <v>0</v>
      </c>
      <c r="AM30" s="46">
        <f t="shared" si="87"/>
        <v>0</v>
      </c>
      <c r="AN30" s="46">
        <f t="shared" si="87"/>
        <v>0</v>
      </c>
      <c r="AO30" s="46">
        <f t="shared" si="87"/>
        <v>0</v>
      </c>
      <c r="AP30" s="46">
        <f t="shared" si="87"/>
        <v>0</v>
      </c>
      <c r="AQ30" s="46">
        <f t="shared" si="87"/>
        <v>0</v>
      </c>
      <c r="AR30" s="49"/>
    </row>
    <row r="31" spans="1:44" ht="15.95" customHeight="1" x14ac:dyDescent="0.35">
      <c r="B31" s="38">
        <v>45443</v>
      </c>
      <c r="C31" s="51"/>
      <c r="D31" s="40" t="s">
        <v>46</v>
      </c>
      <c r="E31" s="41" t="s">
        <v>47</v>
      </c>
      <c r="F31" s="42" t="s">
        <v>61</v>
      </c>
      <c r="G31" s="84" t="s">
        <v>97</v>
      </c>
      <c r="H31" s="44">
        <v>8.0150462962962966E-4</v>
      </c>
      <c r="I31" s="45">
        <f t="shared" si="85"/>
        <v>0</v>
      </c>
      <c r="J31" s="46">
        <f>IF(I31=1,G31-H31,H31-G31)</f>
        <v>7.0601851851852509E-6</v>
      </c>
      <c r="K31" s="44">
        <v>3.826388888888889E-4</v>
      </c>
      <c r="L31" s="44">
        <v>8.0150462962962966E-4</v>
      </c>
      <c r="M31" s="47"/>
      <c r="N31" s="47"/>
      <c r="O31" s="47"/>
      <c r="P31" s="47"/>
      <c r="Q31" s="47"/>
      <c r="R31" s="47"/>
      <c r="S31" s="46"/>
      <c r="T31" s="46"/>
      <c r="U31" s="46"/>
      <c r="V31" s="46"/>
      <c r="W31" s="46"/>
      <c r="X31" s="46"/>
      <c r="Y31" s="46"/>
      <c r="Z31" s="46"/>
      <c r="AA31" s="39" t="s">
        <v>182</v>
      </c>
      <c r="AB31" s="44">
        <f>K31</f>
        <v>3.826388888888889E-4</v>
      </c>
      <c r="AC31" s="46">
        <f t="shared" si="84"/>
        <v>4.1886574074074075E-4</v>
      </c>
      <c r="AD31" s="46">
        <v>0.25</v>
      </c>
      <c r="AE31" s="46">
        <f t="shared" si="87"/>
        <v>0</v>
      </c>
      <c r="AF31" s="46">
        <f t="shared" si="87"/>
        <v>0</v>
      </c>
      <c r="AG31" s="46">
        <f t="shared" si="87"/>
        <v>0</v>
      </c>
      <c r="AH31" s="46">
        <f t="shared" si="87"/>
        <v>0</v>
      </c>
      <c r="AI31" s="46">
        <f t="shared" si="87"/>
        <v>0</v>
      </c>
      <c r="AJ31" s="46">
        <f t="shared" si="87"/>
        <v>0</v>
      </c>
      <c r="AK31" s="46">
        <f t="shared" si="87"/>
        <v>0</v>
      </c>
      <c r="AL31" s="46">
        <f t="shared" si="87"/>
        <v>0</v>
      </c>
      <c r="AM31" s="46">
        <f t="shared" si="87"/>
        <v>0</v>
      </c>
      <c r="AN31" s="46">
        <f t="shared" si="87"/>
        <v>0</v>
      </c>
      <c r="AO31" s="46">
        <f t="shared" si="87"/>
        <v>0</v>
      </c>
      <c r="AP31" s="46">
        <f t="shared" si="87"/>
        <v>0</v>
      </c>
      <c r="AQ31" s="46">
        <f t="shared" si="87"/>
        <v>0</v>
      </c>
      <c r="AR31" s="49"/>
    </row>
    <row r="32" spans="1:44" ht="15.95" customHeight="1" x14ac:dyDescent="0.35">
      <c r="B32" s="38">
        <v>45443</v>
      </c>
      <c r="C32" s="39"/>
      <c r="D32" s="40" t="s">
        <v>52</v>
      </c>
      <c r="E32" s="41" t="s">
        <v>53</v>
      </c>
      <c r="F32" s="42" t="s">
        <v>61</v>
      </c>
      <c r="G32" s="84" t="s">
        <v>108</v>
      </c>
      <c r="H32" s="46">
        <v>7.4675925925925919E-4</v>
      </c>
      <c r="I32" s="45">
        <f t="shared" si="85"/>
        <v>0</v>
      </c>
      <c r="J32" s="46">
        <f t="shared" ref="J32" si="88">IF(I32=1,G32-H32,H32-G32)</f>
        <v>7.1759259259258825E-6</v>
      </c>
      <c r="K32" s="44">
        <v>3.6712962962962963E-4</v>
      </c>
      <c r="L32" s="46">
        <v>7.4675925925925919E-4</v>
      </c>
      <c r="M32" s="47"/>
      <c r="N32" s="47"/>
      <c r="O32" s="47"/>
      <c r="P32" s="47"/>
      <c r="Q32" s="47"/>
      <c r="R32" s="47"/>
      <c r="S32" s="46"/>
      <c r="T32" s="46"/>
      <c r="U32" s="46"/>
      <c r="V32" s="46"/>
      <c r="W32" s="46"/>
      <c r="X32" s="46"/>
      <c r="Y32" s="46"/>
      <c r="Z32" s="46"/>
      <c r="AA32" s="39" t="s">
        <v>179</v>
      </c>
      <c r="AB32" s="44">
        <f t="shared" si="5"/>
        <v>3.6712962962962963E-4</v>
      </c>
      <c r="AC32" s="46">
        <f t="shared" si="84"/>
        <v>3.7962962962962956E-4</v>
      </c>
      <c r="AD32" s="46">
        <v>0.25</v>
      </c>
      <c r="AE32" s="46">
        <f t="shared" si="6"/>
        <v>0</v>
      </c>
      <c r="AF32" s="46">
        <f t="shared" si="20"/>
        <v>0</v>
      </c>
      <c r="AG32" s="46">
        <f t="shared" si="7"/>
        <v>0</v>
      </c>
      <c r="AH32" s="46">
        <f t="shared" si="8"/>
        <v>0</v>
      </c>
      <c r="AI32" s="46">
        <f t="shared" si="9"/>
        <v>0</v>
      </c>
      <c r="AJ32" s="46">
        <f t="shared" si="10"/>
        <v>0</v>
      </c>
      <c r="AK32" s="46">
        <f t="shared" si="11"/>
        <v>0</v>
      </c>
      <c r="AL32" s="46">
        <f t="shared" si="12"/>
        <v>0</v>
      </c>
      <c r="AM32" s="46">
        <f t="shared" si="13"/>
        <v>0</v>
      </c>
      <c r="AN32" s="46">
        <f t="shared" si="14"/>
        <v>0</v>
      </c>
      <c r="AO32" s="46">
        <f t="shared" si="15"/>
        <v>0</v>
      </c>
      <c r="AP32" s="46">
        <f t="shared" si="16"/>
        <v>0</v>
      </c>
      <c r="AQ32" s="46">
        <f t="shared" si="17"/>
        <v>0</v>
      </c>
      <c r="AR32" s="49"/>
    </row>
    <row r="33" spans="2:44" ht="15.95" customHeight="1" x14ac:dyDescent="0.35">
      <c r="B33" s="38">
        <v>45443</v>
      </c>
      <c r="C33" s="51"/>
      <c r="D33" s="40" t="s">
        <v>54</v>
      </c>
      <c r="E33" s="41" t="s">
        <v>44</v>
      </c>
      <c r="F33" s="42" t="s">
        <v>61</v>
      </c>
      <c r="G33" s="83" t="s">
        <v>109</v>
      </c>
      <c r="H33" s="46">
        <v>6.876157407407407E-4</v>
      </c>
      <c r="I33" s="45">
        <f t="shared" si="1"/>
        <v>1</v>
      </c>
      <c r="J33" s="46">
        <f t="shared" ref="J33" si="89">IF(I33=1,G33-H33,H33-G33)</f>
        <v>2.6620370370371294E-6</v>
      </c>
      <c r="K33" s="44">
        <v>3.295138888888889E-4</v>
      </c>
      <c r="L33" s="46">
        <v>6.876157407407407E-4</v>
      </c>
      <c r="M33" s="47"/>
      <c r="N33" s="47"/>
      <c r="O33" s="47"/>
      <c r="P33" s="47"/>
      <c r="Q33" s="47"/>
      <c r="R33" s="47"/>
      <c r="S33" s="46"/>
      <c r="T33" s="46"/>
      <c r="U33" s="46"/>
      <c r="V33" s="46"/>
      <c r="W33" s="46"/>
      <c r="X33" s="46"/>
      <c r="Y33" s="46"/>
      <c r="Z33" s="46"/>
      <c r="AA33" s="39" t="s">
        <v>177</v>
      </c>
      <c r="AB33" s="44">
        <f t="shared" si="5"/>
        <v>3.295138888888889E-4</v>
      </c>
      <c r="AC33" s="46">
        <f t="shared" si="84"/>
        <v>3.581018518518518E-4</v>
      </c>
      <c r="AD33" s="46">
        <v>0.25</v>
      </c>
      <c r="AE33" s="46">
        <f t="shared" si="6"/>
        <v>0</v>
      </c>
      <c r="AF33" s="46">
        <f t="shared" si="20"/>
        <v>0</v>
      </c>
      <c r="AG33" s="46">
        <f t="shared" si="7"/>
        <v>0</v>
      </c>
      <c r="AH33" s="46">
        <f t="shared" si="8"/>
        <v>0</v>
      </c>
      <c r="AI33" s="46">
        <f t="shared" si="9"/>
        <v>0</v>
      </c>
      <c r="AJ33" s="46">
        <f t="shared" si="10"/>
        <v>0</v>
      </c>
      <c r="AK33" s="46">
        <f t="shared" si="11"/>
        <v>0</v>
      </c>
      <c r="AL33" s="46">
        <f t="shared" si="12"/>
        <v>0</v>
      </c>
      <c r="AM33" s="46">
        <f t="shared" si="13"/>
        <v>0</v>
      </c>
      <c r="AN33" s="46">
        <f t="shared" si="14"/>
        <v>0</v>
      </c>
      <c r="AO33" s="46">
        <f t="shared" si="15"/>
        <v>0</v>
      </c>
      <c r="AP33" s="46">
        <f t="shared" si="16"/>
        <v>0</v>
      </c>
      <c r="AQ33" s="46">
        <f t="shared" si="17"/>
        <v>0</v>
      </c>
      <c r="AR33" s="49"/>
    </row>
    <row r="34" spans="2:44" ht="15.75" customHeight="1" x14ac:dyDescent="0.35">
      <c r="B34" s="38">
        <v>45443</v>
      </c>
      <c r="C34" s="51"/>
      <c r="D34" s="82" t="s">
        <v>78</v>
      </c>
      <c r="E34" s="41" t="s">
        <v>56</v>
      </c>
      <c r="F34" s="42" t="s">
        <v>61</v>
      </c>
      <c r="G34" s="42" t="s">
        <v>100</v>
      </c>
      <c r="H34" s="46">
        <v>6.8113425925925926E-4</v>
      </c>
      <c r="I34" s="45">
        <f t="shared" si="1"/>
        <v>1</v>
      </c>
      <c r="J34" s="46">
        <f t="shared" ref="J34:J35" si="90">IF(I34=1,G34-H34,H34-G34)</f>
        <v>1.7361111111111006E-6</v>
      </c>
      <c r="K34" s="44">
        <v>3.207175925925926E-4</v>
      </c>
      <c r="L34" s="46">
        <v>6.8113425925925926E-4</v>
      </c>
      <c r="M34" s="47"/>
      <c r="N34" s="47"/>
      <c r="O34" s="47"/>
      <c r="P34" s="47"/>
      <c r="Q34" s="47"/>
      <c r="R34" s="47"/>
      <c r="S34" s="46"/>
      <c r="T34" s="46"/>
      <c r="U34" s="46"/>
      <c r="V34" s="46"/>
      <c r="W34" s="46"/>
      <c r="X34" s="46"/>
      <c r="Y34" s="46"/>
      <c r="Z34" s="46"/>
      <c r="AA34" s="39" t="s">
        <v>176</v>
      </c>
      <c r="AB34" s="44">
        <f t="shared" ref="AB34:AB55" si="91">K34</f>
        <v>3.207175925925926E-4</v>
      </c>
      <c r="AC34" s="46">
        <f t="shared" ref="AC34:AC41" si="92">H34-AB34</f>
        <v>3.6041666666666665E-4</v>
      </c>
      <c r="AD34" s="46">
        <v>0.29166666666666702</v>
      </c>
      <c r="AE34" s="46">
        <f t="shared" ref="AE34:AE42" si="93">N34-M34</f>
        <v>0</v>
      </c>
      <c r="AF34" s="46">
        <f t="shared" ref="AF34:AF42" si="94">O34-N34</f>
        <v>0</v>
      </c>
      <c r="AG34" s="46">
        <f t="shared" ref="AG34:AG42" si="95">P34-O34</f>
        <v>0</v>
      </c>
      <c r="AH34" s="46">
        <f t="shared" ref="AH34:AH42" si="96">Q34-P34</f>
        <v>0</v>
      </c>
      <c r="AI34" s="46">
        <f t="shared" ref="AI34:AI42" si="97">R34-Q34</f>
        <v>0</v>
      </c>
      <c r="AJ34" s="46">
        <f t="shared" ref="AJ34:AJ42" si="98">S34-R34</f>
        <v>0</v>
      </c>
      <c r="AK34" s="46">
        <f t="shared" ref="AK34:AK42" si="99">T34-S34</f>
        <v>0</v>
      </c>
      <c r="AL34" s="46">
        <f t="shared" ref="AL34:AL42" si="100">U34-T34</f>
        <v>0</v>
      </c>
      <c r="AM34" s="46">
        <f t="shared" ref="AM34:AM42" si="101">V34-U34</f>
        <v>0</v>
      </c>
      <c r="AN34" s="46">
        <f t="shared" ref="AN34:AN42" si="102">W34-V34</f>
        <v>0</v>
      </c>
      <c r="AO34" s="46">
        <f t="shared" ref="AO34:AO42" si="103">X34-W34</f>
        <v>0</v>
      </c>
      <c r="AP34" s="46">
        <f t="shared" ref="AP34:AP42" si="104">Y34-X34</f>
        <v>0</v>
      </c>
      <c r="AQ34" s="46">
        <f t="shared" ref="AQ34:AQ42" si="105">Z34-Y34</f>
        <v>0</v>
      </c>
      <c r="AR34" s="49"/>
    </row>
    <row r="35" spans="2:44" ht="15.95" customHeight="1" x14ac:dyDescent="0.35">
      <c r="B35" s="38">
        <v>45443</v>
      </c>
      <c r="C35" s="51"/>
      <c r="D35" s="82" t="s">
        <v>94</v>
      </c>
      <c r="E35" s="41" t="s">
        <v>47</v>
      </c>
      <c r="F35" s="42" t="s">
        <v>61</v>
      </c>
      <c r="G35" s="42" t="s">
        <v>99</v>
      </c>
      <c r="H35" s="46">
        <v>6.771990740740741E-4</v>
      </c>
      <c r="I35" s="45">
        <f>IF(H35&gt;G35,1,0)</f>
        <v>0</v>
      </c>
      <c r="J35" s="46">
        <f t="shared" si="90"/>
        <v>8.7962962962963515E-6</v>
      </c>
      <c r="K35" s="44">
        <v>3.2222222222222222E-4</v>
      </c>
      <c r="L35" s="46">
        <v>6.771990740740741E-4</v>
      </c>
      <c r="M35" s="47"/>
      <c r="N35" s="47"/>
      <c r="O35" s="47"/>
      <c r="P35" s="47"/>
      <c r="Q35" s="47"/>
      <c r="R35" s="47"/>
      <c r="S35" s="46"/>
      <c r="T35" s="46"/>
      <c r="U35" s="46"/>
      <c r="V35" s="46"/>
      <c r="W35" s="46"/>
      <c r="X35" s="46"/>
      <c r="Y35" s="46"/>
      <c r="Z35" s="46"/>
      <c r="AA35" s="39" t="s">
        <v>178</v>
      </c>
      <c r="AB35" s="44">
        <f t="shared" si="91"/>
        <v>3.2222222222222222E-4</v>
      </c>
      <c r="AC35" s="46">
        <f t="shared" si="92"/>
        <v>3.5497685185185187E-4</v>
      </c>
      <c r="AD35" s="46">
        <v>0.33333333333333298</v>
      </c>
      <c r="AE35" s="46">
        <f t="shared" si="93"/>
        <v>0</v>
      </c>
      <c r="AF35" s="46">
        <f t="shared" si="94"/>
        <v>0</v>
      </c>
      <c r="AG35" s="46">
        <f t="shared" si="95"/>
        <v>0</v>
      </c>
      <c r="AH35" s="46">
        <f t="shared" si="96"/>
        <v>0</v>
      </c>
      <c r="AI35" s="46">
        <f t="shared" si="97"/>
        <v>0</v>
      </c>
      <c r="AJ35" s="46">
        <f t="shared" si="98"/>
        <v>0</v>
      </c>
      <c r="AK35" s="46">
        <f t="shared" si="99"/>
        <v>0</v>
      </c>
      <c r="AL35" s="46">
        <f t="shared" si="100"/>
        <v>0</v>
      </c>
      <c r="AM35" s="46">
        <f t="shared" si="101"/>
        <v>0</v>
      </c>
      <c r="AN35" s="46">
        <f t="shared" si="102"/>
        <v>0</v>
      </c>
      <c r="AO35" s="46">
        <f t="shared" si="103"/>
        <v>0</v>
      </c>
      <c r="AP35" s="46">
        <f t="shared" si="104"/>
        <v>0</v>
      </c>
      <c r="AQ35" s="46">
        <f t="shared" si="105"/>
        <v>0</v>
      </c>
      <c r="AR35" s="49"/>
    </row>
    <row r="36" spans="2:44" ht="15.95" customHeight="1" x14ac:dyDescent="0.35">
      <c r="B36" s="38">
        <v>45443</v>
      </c>
      <c r="C36" s="46"/>
      <c r="D36" s="40" t="s">
        <v>48</v>
      </c>
      <c r="E36" s="41" t="s">
        <v>49</v>
      </c>
      <c r="F36" s="42" t="s">
        <v>62</v>
      </c>
      <c r="G36" s="83" t="s">
        <v>102</v>
      </c>
      <c r="H36" s="43">
        <v>6.1886574074074068E-4</v>
      </c>
      <c r="I36" s="45">
        <f t="shared" si="1"/>
        <v>1</v>
      </c>
      <c r="J36" s="46">
        <f t="shared" ref="J36:J40" si="106">IF(I36=1,G36-H36,H36-G36)</f>
        <v>1.0416666666667688E-6</v>
      </c>
      <c r="K36" s="43">
        <v>6.1886574074074068E-4</v>
      </c>
      <c r="L36" s="47"/>
      <c r="M36" s="47"/>
      <c r="N36" s="47"/>
      <c r="O36" s="47"/>
      <c r="P36" s="47"/>
      <c r="Q36" s="47"/>
      <c r="R36" s="47"/>
      <c r="S36" s="46"/>
      <c r="T36" s="46"/>
      <c r="U36" s="46"/>
      <c r="V36" s="46"/>
      <c r="W36" s="46"/>
      <c r="X36" s="46"/>
      <c r="Y36" s="46"/>
      <c r="Z36" s="46"/>
      <c r="AA36" s="62" t="s">
        <v>185</v>
      </c>
      <c r="AB36" s="44">
        <f>K36</f>
        <v>6.1886574074074068E-4</v>
      </c>
      <c r="AC36" s="46">
        <f>H36-AB36</f>
        <v>0</v>
      </c>
      <c r="AD36" s="46">
        <v>0.5</v>
      </c>
      <c r="AE36" s="46">
        <f t="shared" ref="AE36:AQ39" si="107">N36-M36</f>
        <v>0</v>
      </c>
      <c r="AF36" s="46">
        <f t="shared" si="107"/>
        <v>0</v>
      </c>
      <c r="AG36" s="46">
        <f t="shared" si="107"/>
        <v>0</v>
      </c>
      <c r="AH36" s="46">
        <f t="shared" si="107"/>
        <v>0</v>
      </c>
      <c r="AI36" s="46">
        <f t="shared" si="107"/>
        <v>0</v>
      </c>
      <c r="AJ36" s="46">
        <f t="shared" si="107"/>
        <v>0</v>
      </c>
      <c r="AK36" s="46">
        <f t="shared" si="107"/>
        <v>0</v>
      </c>
      <c r="AL36" s="46">
        <f t="shared" si="107"/>
        <v>0</v>
      </c>
      <c r="AM36" s="46">
        <f t="shared" si="107"/>
        <v>0</v>
      </c>
      <c r="AN36" s="46">
        <f t="shared" si="107"/>
        <v>0</v>
      </c>
      <c r="AO36" s="46">
        <f t="shared" si="107"/>
        <v>0</v>
      </c>
      <c r="AP36" s="46">
        <f t="shared" si="107"/>
        <v>0</v>
      </c>
      <c r="AQ36" s="46">
        <f t="shared" si="107"/>
        <v>0</v>
      </c>
      <c r="AR36" s="63"/>
    </row>
    <row r="37" spans="2:44" ht="15.95" customHeight="1" x14ac:dyDescent="0.35">
      <c r="B37" s="38">
        <v>45443</v>
      </c>
      <c r="C37" s="51"/>
      <c r="D37" s="40" t="s">
        <v>58</v>
      </c>
      <c r="E37" s="41" t="s">
        <v>59</v>
      </c>
      <c r="F37" s="42" t="s">
        <v>62</v>
      </c>
      <c r="G37" s="83" t="s">
        <v>110</v>
      </c>
      <c r="H37" s="43">
        <v>4.604166666666667E-4</v>
      </c>
      <c r="I37" s="45">
        <f>IF(H37&gt;G37,1,0)</f>
        <v>0</v>
      </c>
      <c r="J37" s="46">
        <f t="shared" si="106"/>
        <v>5.7870370370370562E-6</v>
      </c>
      <c r="K37" s="43">
        <v>4.604166666666667E-4</v>
      </c>
      <c r="L37" s="47"/>
      <c r="M37" s="47"/>
      <c r="N37" s="47"/>
      <c r="O37" s="47"/>
      <c r="P37" s="47"/>
      <c r="Q37" s="47"/>
      <c r="R37" s="47"/>
      <c r="S37" s="46"/>
      <c r="T37" s="46"/>
      <c r="U37" s="46"/>
      <c r="V37" s="46"/>
      <c r="W37" s="46"/>
      <c r="X37" s="46"/>
      <c r="Y37" s="46"/>
      <c r="Z37" s="46"/>
      <c r="AA37" s="64" t="s">
        <v>184</v>
      </c>
      <c r="AB37" s="44">
        <f>K37</f>
        <v>4.604166666666667E-4</v>
      </c>
      <c r="AC37" s="46">
        <f>H37-AB37</f>
        <v>0</v>
      </c>
      <c r="AD37" s="46">
        <v>0.45833333333333298</v>
      </c>
      <c r="AE37" s="46">
        <f t="shared" si="107"/>
        <v>0</v>
      </c>
      <c r="AF37" s="46">
        <f t="shared" si="107"/>
        <v>0</v>
      </c>
      <c r="AG37" s="46">
        <f t="shared" si="107"/>
        <v>0</v>
      </c>
      <c r="AH37" s="46">
        <f t="shared" si="107"/>
        <v>0</v>
      </c>
      <c r="AI37" s="46">
        <f t="shared" si="107"/>
        <v>0</v>
      </c>
      <c r="AJ37" s="46">
        <f t="shared" si="107"/>
        <v>0</v>
      </c>
      <c r="AK37" s="46">
        <f t="shared" si="107"/>
        <v>0</v>
      </c>
      <c r="AL37" s="46">
        <f t="shared" si="107"/>
        <v>0</v>
      </c>
      <c r="AM37" s="46">
        <f t="shared" si="107"/>
        <v>0</v>
      </c>
      <c r="AN37" s="46">
        <f t="shared" si="107"/>
        <v>0</v>
      </c>
      <c r="AO37" s="46">
        <f t="shared" si="107"/>
        <v>0</v>
      </c>
      <c r="AP37" s="46">
        <f t="shared" si="107"/>
        <v>0</v>
      </c>
      <c r="AQ37" s="46">
        <f t="shared" si="107"/>
        <v>0</v>
      </c>
      <c r="AR37" s="63"/>
    </row>
    <row r="38" spans="2:44" ht="15.95" customHeight="1" x14ac:dyDescent="0.35">
      <c r="B38" s="38">
        <v>45443</v>
      </c>
      <c r="C38" s="51"/>
      <c r="D38" s="40" t="s">
        <v>76</v>
      </c>
      <c r="E38" s="42" t="s">
        <v>77</v>
      </c>
      <c r="F38" s="42" t="s">
        <v>62</v>
      </c>
      <c r="G38" s="83" t="s">
        <v>101</v>
      </c>
      <c r="H38" s="43">
        <v>1.1438657407407407E-3</v>
      </c>
      <c r="I38" s="45">
        <f t="shared" ref="I38:I39" si="108">IF(H38&gt;G38,1,0)</f>
        <v>0</v>
      </c>
      <c r="J38" s="46">
        <f t="shared" si="106"/>
        <v>3.2175925925925948E-5</v>
      </c>
      <c r="K38" s="43">
        <v>1.1438657407407407E-3</v>
      </c>
      <c r="L38" s="47"/>
      <c r="M38" s="47"/>
      <c r="N38" s="47"/>
      <c r="O38" s="47"/>
      <c r="P38" s="47"/>
      <c r="Q38" s="47"/>
      <c r="R38" s="47"/>
      <c r="S38" s="46"/>
      <c r="T38" s="46"/>
      <c r="U38" s="46"/>
      <c r="V38" s="46"/>
      <c r="W38" s="46"/>
      <c r="X38" s="46"/>
      <c r="Y38" s="46"/>
      <c r="Z38" s="46"/>
      <c r="AA38" s="62" t="s">
        <v>189</v>
      </c>
      <c r="AB38" s="44">
        <f>K38</f>
        <v>1.1438657407407407E-3</v>
      </c>
      <c r="AC38" s="46">
        <f>H38-AB38</f>
        <v>0</v>
      </c>
      <c r="AD38" s="46">
        <v>0.375</v>
      </c>
      <c r="AE38" s="46">
        <f t="shared" si="107"/>
        <v>0</v>
      </c>
      <c r="AF38" s="46">
        <f t="shared" si="107"/>
        <v>0</v>
      </c>
      <c r="AG38" s="46">
        <f t="shared" si="107"/>
        <v>0</v>
      </c>
      <c r="AH38" s="46">
        <f t="shared" si="107"/>
        <v>0</v>
      </c>
      <c r="AI38" s="46">
        <f t="shared" si="107"/>
        <v>0</v>
      </c>
      <c r="AJ38" s="46">
        <f t="shared" si="107"/>
        <v>0</v>
      </c>
      <c r="AK38" s="46">
        <f t="shared" si="107"/>
        <v>0</v>
      </c>
      <c r="AL38" s="46">
        <f t="shared" si="107"/>
        <v>0</v>
      </c>
      <c r="AM38" s="46">
        <f t="shared" si="107"/>
        <v>0</v>
      </c>
      <c r="AN38" s="46">
        <f t="shared" si="107"/>
        <v>0</v>
      </c>
      <c r="AO38" s="46">
        <f t="shared" si="107"/>
        <v>0</v>
      </c>
      <c r="AP38" s="46">
        <f t="shared" si="107"/>
        <v>0</v>
      </c>
      <c r="AQ38" s="46">
        <f t="shared" si="107"/>
        <v>0</v>
      </c>
      <c r="AR38" s="63"/>
    </row>
    <row r="39" spans="2:44" ht="15.95" customHeight="1" x14ac:dyDescent="0.35">
      <c r="B39" s="38">
        <v>45443</v>
      </c>
      <c r="C39" s="51"/>
      <c r="D39" s="40" t="s">
        <v>43</v>
      </c>
      <c r="E39" s="41" t="s">
        <v>44</v>
      </c>
      <c r="F39" s="42" t="s">
        <v>62</v>
      </c>
      <c r="G39" s="83" t="s">
        <v>111</v>
      </c>
      <c r="H39" s="43">
        <v>4.5312499999999997E-4</v>
      </c>
      <c r="I39" s="45">
        <f t="shared" si="108"/>
        <v>0</v>
      </c>
      <c r="J39" s="46">
        <f t="shared" si="106"/>
        <v>1.2731481481481404E-6</v>
      </c>
      <c r="K39" s="43">
        <v>4.5312499999999997E-4</v>
      </c>
      <c r="L39" s="47"/>
      <c r="M39" s="47"/>
      <c r="N39" s="47"/>
      <c r="O39" s="47"/>
      <c r="P39" s="47"/>
      <c r="Q39" s="47"/>
      <c r="R39" s="47"/>
      <c r="S39" s="46"/>
      <c r="T39" s="46"/>
      <c r="U39" s="46"/>
      <c r="V39" s="46"/>
      <c r="W39" s="46"/>
      <c r="X39" s="46"/>
      <c r="Y39" s="46"/>
      <c r="Z39" s="46"/>
      <c r="AA39" s="62" t="s">
        <v>188</v>
      </c>
      <c r="AB39" s="44">
        <f>K39</f>
        <v>4.5312499999999997E-4</v>
      </c>
      <c r="AC39" s="46">
        <f>H39-AB39</f>
        <v>0</v>
      </c>
      <c r="AD39" s="46">
        <v>0.54166666666666696</v>
      </c>
      <c r="AE39" s="46">
        <f t="shared" si="107"/>
        <v>0</v>
      </c>
      <c r="AF39" s="46">
        <f t="shared" si="107"/>
        <v>0</v>
      </c>
      <c r="AG39" s="46">
        <f t="shared" si="107"/>
        <v>0</v>
      </c>
      <c r="AH39" s="46">
        <f t="shared" si="107"/>
        <v>0</v>
      </c>
      <c r="AI39" s="46">
        <f t="shared" si="107"/>
        <v>0</v>
      </c>
      <c r="AJ39" s="46">
        <f t="shared" si="107"/>
        <v>0</v>
      </c>
      <c r="AK39" s="46">
        <f t="shared" si="107"/>
        <v>0</v>
      </c>
      <c r="AL39" s="46">
        <f t="shared" si="107"/>
        <v>0</v>
      </c>
      <c r="AM39" s="46">
        <f t="shared" si="107"/>
        <v>0</v>
      </c>
      <c r="AN39" s="46">
        <f t="shared" si="107"/>
        <v>0</v>
      </c>
      <c r="AO39" s="46">
        <f t="shared" si="107"/>
        <v>0</v>
      </c>
      <c r="AP39" s="46">
        <f t="shared" si="107"/>
        <v>0</v>
      </c>
      <c r="AQ39" s="46">
        <f t="shared" si="107"/>
        <v>0</v>
      </c>
      <c r="AR39" s="63"/>
    </row>
    <row r="40" spans="2:44" ht="15.75" customHeight="1" x14ac:dyDescent="0.35">
      <c r="B40" s="38">
        <v>45443</v>
      </c>
      <c r="C40" s="67"/>
      <c r="D40" s="40" t="s">
        <v>63</v>
      </c>
      <c r="E40" s="42" t="s">
        <v>64</v>
      </c>
      <c r="F40" s="42" t="s">
        <v>62</v>
      </c>
      <c r="G40" s="44">
        <v>4.7754629629629628E-4</v>
      </c>
      <c r="H40" s="43">
        <v>5.0486111111111109E-4</v>
      </c>
      <c r="I40" s="45">
        <f t="shared" si="1"/>
        <v>0</v>
      </c>
      <c r="J40" s="46">
        <f t="shared" si="106"/>
        <v>2.7314814814814812E-5</v>
      </c>
      <c r="K40" s="43">
        <v>5.0486111111111109E-4</v>
      </c>
      <c r="L40" s="47"/>
      <c r="M40" s="47"/>
      <c r="N40" s="47"/>
      <c r="O40" s="47"/>
      <c r="P40" s="47"/>
      <c r="Q40" s="47"/>
      <c r="R40" s="47"/>
      <c r="S40" s="46"/>
      <c r="T40" s="46"/>
      <c r="U40" s="46"/>
      <c r="V40" s="46"/>
      <c r="W40" s="46"/>
      <c r="X40" s="46"/>
      <c r="Y40" s="46"/>
      <c r="Z40" s="46"/>
      <c r="AA40" s="62" t="s">
        <v>187</v>
      </c>
      <c r="AB40" s="44">
        <f>K40</f>
        <v>5.0486111111111109E-4</v>
      </c>
      <c r="AC40" s="46">
        <f>H40-AB40</f>
        <v>0</v>
      </c>
      <c r="AD40" s="46">
        <v>0.625</v>
      </c>
      <c r="AE40" s="46">
        <f t="shared" ref="AE40:AQ40" si="109">N40-M40</f>
        <v>0</v>
      </c>
      <c r="AF40" s="46">
        <f t="shared" si="109"/>
        <v>0</v>
      </c>
      <c r="AG40" s="46">
        <f t="shared" si="109"/>
        <v>0</v>
      </c>
      <c r="AH40" s="46">
        <f t="shared" si="109"/>
        <v>0</v>
      </c>
      <c r="AI40" s="46">
        <f t="shared" si="109"/>
        <v>0</v>
      </c>
      <c r="AJ40" s="46">
        <f t="shared" si="109"/>
        <v>0</v>
      </c>
      <c r="AK40" s="46">
        <f t="shared" si="109"/>
        <v>0</v>
      </c>
      <c r="AL40" s="46">
        <f t="shared" si="109"/>
        <v>0</v>
      </c>
      <c r="AM40" s="46">
        <f t="shared" si="109"/>
        <v>0</v>
      </c>
      <c r="AN40" s="46">
        <f t="shared" si="109"/>
        <v>0</v>
      </c>
      <c r="AO40" s="46">
        <f t="shared" si="109"/>
        <v>0</v>
      </c>
      <c r="AP40" s="46">
        <f t="shared" si="109"/>
        <v>0</v>
      </c>
      <c r="AQ40" s="46">
        <f t="shared" si="109"/>
        <v>0</v>
      </c>
      <c r="AR40" s="63"/>
    </row>
    <row r="41" spans="2:44" ht="15.95" customHeight="1" x14ac:dyDescent="0.35">
      <c r="B41" s="38">
        <v>45443</v>
      </c>
      <c r="C41" s="51"/>
      <c r="D41" s="98" t="s">
        <v>78</v>
      </c>
      <c r="E41" s="42" t="s">
        <v>56</v>
      </c>
      <c r="F41" s="42" t="s">
        <v>62</v>
      </c>
      <c r="G41" s="83" t="s">
        <v>112</v>
      </c>
      <c r="H41" s="43">
        <v>3.5856481481481481E-4</v>
      </c>
      <c r="I41" s="45">
        <f t="shared" si="1"/>
        <v>1</v>
      </c>
      <c r="J41" s="46">
        <f t="shared" ref="J41:J42" si="110">IF(I41=1,G41-H41,H41-G41)</f>
        <v>6.9444444444444024E-7</v>
      </c>
      <c r="K41" s="43">
        <v>3.5856481481481481E-4</v>
      </c>
      <c r="L41" s="47"/>
      <c r="M41" s="47"/>
      <c r="N41" s="47"/>
      <c r="O41" s="47"/>
      <c r="P41" s="47"/>
      <c r="Q41" s="47"/>
      <c r="R41" s="47"/>
      <c r="S41" s="46"/>
      <c r="T41" s="46"/>
      <c r="U41" s="46"/>
      <c r="V41" s="46"/>
      <c r="W41" s="46"/>
      <c r="X41" s="46"/>
      <c r="Y41" s="46"/>
      <c r="Z41" s="46"/>
      <c r="AA41" s="62" t="s">
        <v>186</v>
      </c>
      <c r="AB41" s="44">
        <f t="shared" si="91"/>
        <v>3.5856481481481481E-4</v>
      </c>
      <c r="AC41" s="46">
        <f t="shared" si="92"/>
        <v>0</v>
      </c>
      <c r="AD41" s="46">
        <v>0.58333333333333304</v>
      </c>
      <c r="AE41" s="46">
        <f t="shared" si="93"/>
        <v>0</v>
      </c>
      <c r="AF41" s="46">
        <f t="shared" si="94"/>
        <v>0</v>
      </c>
      <c r="AG41" s="46">
        <f t="shared" si="95"/>
        <v>0</v>
      </c>
      <c r="AH41" s="46">
        <f t="shared" si="96"/>
        <v>0</v>
      </c>
      <c r="AI41" s="46">
        <f t="shared" si="97"/>
        <v>0</v>
      </c>
      <c r="AJ41" s="46">
        <f t="shared" si="98"/>
        <v>0</v>
      </c>
      <c r="AK41" s="46">
        <f t="shared" si="99"/>
        <v>0</v>
      </c>
      <c r="AL41" s="46">
        <f t="shared" si="100"/>
        <v>0</v>
      </c>
      <c r="AM41" s="46">
        <f t="shared" si="101"/>
        <v>0</v>
      </c>
      <c r="AN41" s="46">
        <f t="shared" si="102"/>
        <v>0</v>
      </c>
      <c r="AO41" s="46">
        <f t="shared" si="103"/>
        <v>0</v>
      </c>
      <c r="AP41" s="46">
        <f t="shared" si="104"/>
        <v>0</v>
      </c>
      <c r="AQ41" s="46">
        <f t="shared" si="105"/>
        <v>0</v>
      </c>
      <c r="AR41" s="63" t="s">
        <v>162</v>
      </c>
    </row>
    <row r="42" spans="2:44" ht="15.95" customHeight="1" x14ac:dyDescent="0.35">
      <c r="B42" s="38">
        <v>45443</v>
      </c>
      <c r="C42" s="51"/>
      <c r="D42" s="40" t="s">
        <v>46</v>
      </c>
      <c r="E42" s="41" t="s">
        <v>47</v>
      </c>
      <c r="F42" s="42" t="s">
        <v>65</v>
      </c>
      <c r="G42" s="83" t="s">
        <v>103</v>
      </c>
      <c r="H42" s="43">
        <v>8.0957175925925936E-3</v>
      </c>
      <c r="I42" s="45">
        <f t="shared" si="1"/>
        <v>1</v>
      </c>
      <c r="J42" s="46">
        <f t="shared" si="110"/>
        <v>5.1504629629628776E-5</v>
      </c>
      <c r="K42" s="44">
        <v>4.2858796296296297E-4</v>
      </c>
      <c r="L42" s="44">
        <v>9.1365740740740741E-4</v>
      </c>
      <c r="M42" s="44">
        <v>1.4099537037037036E-3</v>
      </c>
      <c r="N42" s="44">
        <v>1.9087962962962965E-3</v>
      </c>
      <c r="O42" s="44">
        <v>2.4236111111111112E-3</v>
      </c>
      <c r="P42" s="44">
        <v>2.9310185185185186E-3</v>
      </c>
      <c r="Q42" s="44">
        <v>3.4442129629629627E-3</v>
      </c>
      <c r="R42" s="44">
        <v>3.9590277777777775E-3</v>
      </c>
      <c r="S42" s="44">
        <v>4.4810185185185187E-3</v>
      </c>
      <c r="T42" s="44">
        <v>4.9996527777777782E-3</v>
      </c>
      <c r="U42" s="44">
        <v>5.5305555555555559E-3</v>
      </c>
      <c r="V42" s="44">
        <v>6.0493055555555552E-3</v>
      </c>
      <c r="W42" s="44">
        <v>6.5731481481481474E-3</v>
      </c>
      <c r="X42" s="44">
        <v>7.0945601851851855E-3</v>
      </c>
      <c r="Y42" s="44">
        <v>7.6077546296296292E-3</v>
      </c>
      <c r="Z42" s="44">
        <v>8.0957175925925936E-3</v>
      </c>
      <c r="AA42" s="64" t="s">
        <v>190</v>
      </c>
      <c r="AB42" s="44">
        <f t="shared" si="91"/>
        <v>4.2858796296296297E-4</v>
      </c>
      <c r="AC42" s="46">
        <f t="shared" ref="AC42:AD42" si="111">L42-K42</f>
        <v>4.8506944444444444E-4</v>
      </c>
      <c r="AD42" s="46">
        <f t="shared" si="111"/>
        <v>4.9629629629629622E-4</v>
      </c>
      <c r="AE42" s="46">
        <f t="shared" si="93"/>
        <v>4.9884259259259283E-4</v>
      </c>
      <c r="AF42" s="46">
        <f t="shared" si="94"/>
        <v>5.1481481481481474E-4</v>
      </c>
      <c r="AG42" s="46">
        <f t="shared" si="95"/>
        <v>5.0740740740740737E-4</v>
      </c>
      <c r="AH42" s="46">
        <f t="shared" si="96"/>
        <v>5.1319444444444416E-4</v>
      </c>
      <c r="AI42" s="46">
        <f t="shared" si="97"/>
        <v>5.1481481481481474E-4</v>
      </c>
      <c r="AJ42" s="46">
        <f t="shared" si="98"/>
        <v>5.2199074074074127E-4</v>
      </c>
      <c r="AK42" s="46">
        <f t="shared" si="99"/>
        <v>5.1863425925925948E-4</v>
      </c>
      <c r="AL42" s="46">
        <f t="shared" si="100"/>
        <v>5.3090277777777771E-4</v>
      </c>
      <c r="AM42" s="46">
        <f t="shared" si="101"/>
        <v>5.1874999999999925E-4</v>
      </c>
      <c r="AN42" s="46">
        <f t="shared" si="102"/>
        <v>5.2384259259259224E-4</v>
      </c>
      <c r="AO42" s="46">
        <f t="shared" si="103"/>
        <v>5.2141203703703811E-4</v>
      </c>
      <c r="AP42" s="46">
        <f t="shared" si="104"/>
        <v>5.1319444444444372E-4</v>
      </c>
      <c r="AQ42" s="46">
        <f t="shared" si="105"/>
        <v>4.8796296296296435E-4</v>
      </c>
      <c r="AR42" s="63"/>
    </row>
    <row r="43" spans="2:44" ht="15.95" customHeight="1" x14ac:dyDescent="0.35">
      <c r="B43" s="38">
        <v>45443</v>
      </c>
      <c r="C43" s="51"/>
      <c r="D43" s="98" t="s">
        <v>78</v>
      </c>
      <c r="E43" s="41" t="s">
        <v>56</v>
      </c>
      <c r="F43" s="42" t="s">
        <v>65</v>
      </c>
      <c r="G43" s="83" t="s">
        <v>104</v>
      </c>
      <c r="H43" s="43">
        <v>6.6878472222222226E-3</v>
      </c>
      <c r="I43" s="45">
        <f t="shared" si="1"/>
        <v>1</v>
      </c>
      <c r="J43" s="46">
        <f>IF(I43=1,G43-H43,H43-G43)</f>
        <v>8.5486111111111093E-4</v>
      </c>
      <c r="K43" s="44">
        <v>3.7708333333333333E-4</v>
      </c>
      <c r="L43" s="44">
        <v>8.0833333333333332E-4</v>
      </c>
      <c r="M43" s="44">
        <v>1.2363425925925925E-3</v>
      </c>
      <c r="N43" s="44">
        <v>1.6646990740740739E-3</v>
      </c>
      <c r="O43" s="44">
        <v>2.0922453703703706E-3</v>
      </c>
      <c r="P43" s="44">
        <v>2.5194444444444444E-3</v>
      </c>
      <c r="Q43" s="44">
        <v>2.9594907407407404E-3</v>
      </c>
      <c r="R43" s="44">
        <v>3.3864583333333338E-3</v>
      </c>
      <c r="S43" s="44">
        <v>3.8113425925925927E-3</v>
      </c>
      <c r="T43" s="44">
        <v>4.2366898148148147E-3</v>
      </c>
      <c r="U43" s="44">
        <v>4.6620370370370375E-3</v>
      </c>
      <c r="V43" s="44">
        <v>5.089930555555555E-3</v>
      </c>
      <c r="W43" s="44">
        <v>5.5041666666666668E-3</v>
      </c>
      <c r="X43" s="44">
        <v>5.9178240740740745E-3</v>
      </c>
      <c r="Y43" s="44">
        <v>6.3109953703703705E-3</v>
      </c>
      <c r="Z43" s="44">
        <v>6.6878472222222226E-3</v>
      </c>
      <c r="AA43" s="39" t="s">
        <v>191</v>
      </c>
      <c r="AB43" s="44">
        <f t="shared" si="91"/>
        <v>3.7708333333333333E-4</v>
      </c>
      <c r="AC43" s="46">
        <f t="shared" ref="AC43:AC68" si="112">L43-K43</f>
        <v>4.3124999999999999E-4</v>
      </c>
      <c r="AD43" s="46">
        <f t="shared" ref="AD43:AD68" si="113">M43-L43</f>
        <v>4.2800925925925916E-4</v>
      </c>
      <c r="AE43" s="46">
        <f t="shared" ref="AE43:AE68" si="114">N43-M43</f>
        <v>4.2835648148148138E-4</v>
      </c>
      <c r="AF43" s="46">
        <f t="shared" ref="AF43:AF68" si="115">O43-N43</f>
        <v>4.2754629629629675E-4</v>
      </c>
      <c r="AG43" s="46">
        <f t="shared" ref="AG43:AG68" si="116">P43-O43</f>
        <v>4.2719907407407377E-4</v>
      </c>
      <c r="AH43" s="46">
        <f t="shared" ref="AH43:AH68" si="117">Q43-P43</f>
        <v>4.4004629629629602E-4</v>
      </c>
      <c r="AI43" s="46">
        <f t="shared" ref="AI43:AI68" si="118">R43-Q43</f>
        <v>4.2696759259259337E-4</v>
      </c>
      <c r="AJ43" s="46">
        <f t="shared" ref="AJ43:AJ69" si="119">S43-R43</f>
        <v>4.2488425925925897E-4</v>
      </c>
      <c r="AK43" s="46">
        <f t="shared" ref="AK43:AK68" si="120">T43-S43</f>
        <v>4.2534722222222193E-4</v>
      </c>
      <c r="AL43" s="46">
        <f t="shared" ref="AL43:AL68" si="121">U43-T43</f>
        <v>4.2534722222222279E-4</v>
      </c>
      <c r="AM43" s="46">
        <f t="shared" ref="AM43:AM68" si="122">V43-U43</f>
        <v>4.2789351851851756E-4</v>
      </c>
      <c r="AN43" s="46">
        <f t="shared" ref="AN43:AN68" si="123">W43-V43</f>
        <v>4.1423611111111175E-4</v>
      </c>
      <c r="AO43" s="46">
        <f t="shared" ref="AO43:AO68" si="124">X43-W43</f>
        <v>4.1365740740740772E-4</v>
      </c>
      <c r="AP43" s="46">
        <f t="shared" ref="AP43:AP68" si="125">Y43-X43</f>
        <v>3.9317129629629598E-4</v>
      </c>
      <c r="AQ43" s="46">
        <f t="shared" ref="AQ43:AQ68" si="126">Z43-Y43</f>
        <v>3.7685185185185217E-4</v>
      </c>
      <c r="AR43" s="63" t="s">
        <v>166</v>
      </c>
    </row>
    <row r="44" spans="2:44" ht="15.95" customHeight="1" x14ac:dyDescent="0.35">
      <c r="B44" s="38">
        <v>45443</v>
      </c>
      <c r="C44" s="51"/>
      <c r="D44" s="40" t="s">
        <v>54</v>
      </c>
      <c r="E44" s="41" t="s">
        <v>44</v>
      </c>
      <c r="F44" s="42" t="s">
        <v>65</v>
      </c>
      <c r="G44" s="83" t="s">
        <v>105</v>
      </c>
      <c r="H44" s="43">
        <v>6.8322916666666662E-3</v>
      </c>
      <c r="I44" s="45">
        <f>IF(H44&gt;G44,1,0)</f>
        <v>0</v>
      </c>
      <c r="J44" s="46">
        <f>IF(I44=1,G44-H44,H44-G44)</f>
        <v>1.9027777777777706E-4</v>
      </c>
      <c r="K44" s="44">
        <v>3.8067129629629632E-4</v>
      </c>
      <c r="L44" s="44">
        <v>7.9918981481481475E-4</v>
      </c>
      <c r="M44" s="44">
        <v>1.2451388888888889E-3</v>
      </c>
      <c r="N44" s="44">
        <v>1.6717592592592593E-3</v>
      </c>
      <c r="O44" s="44">
        <v>2.10625E-3</v>
      </c>
      <c r="P44" s="44">
        <v>2.535763888888889E-3</v>
      </c>
      <c r="Q44" s="44">
        <v>2.9774305555555556E-3</v>
      </c>
      <c r="R44" s="44">
        <v>3.4187499999999999E-3</v>
      </c>
      <c r="S44" s="44">
        <v>3.8472222222222219E-3</v>
      </c>
      <c r="T44" s="44">
        <v>4.2766203703703707E-3</v>
      </c>
      <c r="U44" s="44">
        <v>4.7187499999999999E-3</v>
      </c>
      <c r="V44" s="44">
        <v>5.150925925925926E-3</v>
      </c>
      <c r="W44" s="44">
        <v>5.5824074074074075E-3</v>
      </c>
      <c r="X44" s="44">
        <v>6.0114583333333331E-3</v>
      </c>
      <c r="Y44" s="44">
        <v>6.426273148148148E-3</v>
      </c>
      <c r="Z44" s="44">
        <v>6.8322916666666662E-3</v>
      </c>
      <c r="AA44" s="39" t="s">
        <v>192</v>
      </c>
      <c r="AB44" s="44">
        <f t="shared" si="91"/>
        <v>3.8067129629629632E-4</v>
      </c>
      <c r="AC44" s="46">
        <f t="shared" si="112"/>
        <v>4.1851851851851843E-4</v>
      </c>
      <c r="AD44" s="46">
        <f t="shared" si="113"/>
        <v>4.4594907407407419E-4</v>
      </c>
      <c r="AE44" s="46">
        <f t="shared" si="114"/>
        <v>4.2662037037037039E-4</v>
      </c>
      <c r="AF44" s="46">
        <f t="shared" si="115"/>
        <v>4.3449074074074071E-4</v>
      </c>
      <c r="AG44" s="46">
        <f t="shared" si="116"/>
        <v>4.29513888888889E-4</v>
      </c>
      <c r="AH44" s="46">
        <f t="shared" si="117"/>
        <v>4.416666666666666E-4</v>
      </c>
      <c r="AI44" s="46">
        <f t="shared" si="118"/>
        <v>4.4131944444444427E-4</v>
      </c>
      <c r="AJ44" s="46">
        <f t="shared" si="119"/>
        <v>4.2847222222222201E-4</v>
      </c>
      <c r="AK44" s="46">
        <f t="shared" si="120"/>
        <v>4.293981481481488E-4</v>
      </c>
      <c r="AL44" s="46">
        <f t="shared" si="121"/>
        <v>4.4212962962962912E-4</v>
      </c>
      <c r="AM44" s="46">
        <f t="shared" si="122"/>
        <v>4.3217592592592613E-4</v>
      </c>
      <c r="AN44" s="46">
        <f t="shared" si="123"/>
        <v>4.3148148148148147E-4</v>
      </c>
      <c r="AO44" s="46">
        <f t="shared" si="124"/>
        <v>4.2905092592592561E-4</v>
      </c>
      <c r="AP44" s="46">
        <f t="shared" si="125"/>
        <v>4.1481481481481491E-4</v>
      </c>
      <c r="AQ44" s="46">
        <f t="shared" si="126"/>
        <v>4.0601851851851823E-4</v>
      </c>
      <c r="AR44" s="63"/>
    </row>
    <row r="45" spans="2:44" ht="15.95" customHeight="1" x14ac:dyDescent="0.35">
      <c r="B45" s="38">
        <v>45443</v>
      </c>
      <c r="C45" s="39" t="s">
        <v>148</v>
      </c>
      <c r="D45" s="40" t="s">
        <v>58</v>
      </c>
      <c r="E45" s="41" t="s">
        <v>59</v>
      </c>
      <c r="F45" s="42" t="s">
        <v>61</v>
      </c>
      <c r="G45" s="42" t="s">
        <v>95</v>
      </c>
      <c r="H45" s="46">
        <v>9.3854166666666673E-4</v>
      </c>
      <c r="I45" s="45">
        <f>IF(H45&gt;G45,1,0)</f>
        <v>0</v>
      </c>
      <c r="J45" s="46">
        <f t="shared" ref="J45" si="127">IF(I45=1,G45-H45,H45-G45)</f>
        <v>1.7708333333333335E-5</v>
      </c>
      <c r="K45" s="44">
        <v>4.5787037037037042E-4</v>
      </c>
      <c r="L45" s="46">
        <v>9.3854166666666673E-4</v>
      </c>
      <c r="M45" s="47"/>
      <c r="N45" s="47"/>
      <c r="O45" s="47"/>
      <c r="P45" s="47"/>
      <c r="Q45" s="47"/>
      <c r="R45" s="47"/>
      <c r="S45" s="46"/>
      <c r="T45" s="46"/>
      <c r="U45" s="46"/>
      <c r="V45" s="46"/>
      <c r="W45" s="46"/>
      <c r="X45" s="46"/>
      <c r="Y45" s="46"/>
      <c r="Z45" s="46"/>
      <c r="AA45" s="39" t="s">
        <v>193</v>
      </c>
      <c r="AB45" s="44">
        <f t="shared" si="91"/>
        <v>4.5787037037037042E-4</v>
      </c>
      <c r="AC45" s="46">
        <f t="shared" si="112"/>
        <v>4.8067129629629632E-4</v>
      </c>
      <c r="AD45" s="46">
        <v>0</v>
      </c>
      <c r="AE45" s="46">
        <f t="shared" si="114"/>
        <v>0</v>
      </c>
      <c r="AF45" s="46">
        <f t="shared" si="115"/>
        <v>0</v>
      </c>
      <c r="AG45" s="46">
        <f t="shared" si="116"/>
        <v>0</v>
      </c>
      <c r="AH45" s="46">
        <f t="shared" si="117"/>
        <v>0</v>
      </c>
      <c r="AI45" s="46">
        <f t="shared" si="118"/>
        <v>0</v>
      </c>
      <c r="AJ45" s="46">
        <f t="shared" si="119"/>
        <v>0</v>
      </c>
      <c r="AK45" s="46">
        <f t="shared" si="120"/>
        <v>0</v>
      </c>
      <c r="AL45" s="46">
        <f t="shared" si="121"/>
        <v>0</v>
      </c>
      <c r="AM45" s="46">
        <f t="shared" si="122"/>
        <v>0</v>
      </c>
      <c r="AN45" s="46">
        <f t="shared" si="123"/>
        <v>0</v>
      </c>
      <c r="AO45" s="46">
        <f t="shared" si="124"/>
        <v>0</v>
      </c>
      <c r="AP45" s="46">
        <f t="shared" si="125"/>
        <v>0</v>
      </c>
      <c r="AQ45" s="46">
        <f t="shared" si="126"/>
        <v>0</v>
      </c>
      <c r="AR45" s="49"/>
    </row>
    <row r="46" spans="2:44" ht="15.95" customHeight="1" x14ac:dyDescent="0.35">
      <c r="B46" s="38">
        <v>45443</v>
      </c>
      <c r="C46" s="39" t="s">
        <v>148</v>
      </c>
      <c r="D46" s="40" t="s">
        <v>43</v>
      </c>
      <c r="E46" s="41" t="s">
        <v>44</v>
      </c>
      <c r="F46" s="42" t="s">
        <v>61</v>
      </c>
      <c r="G46" s="91" t="s">
        <v>96</v>
      </c>
      <c r="H46" s="46">
        <v>8.2569444444444444E-4</v>
      </c>
      <c r="I46" s="45">
        <f t="shared" ref="I46:I47" si="128">IF(H46&gt;G46,1,0)</f>
        <v>0</v>
      </c>
      <c r="J46" s="46">
        <f>IF(I46=1,G46-H46,H46-G46)</f>
        <v>1.1342592592592632E-5</v>
      </c>
      <c r="K46" s="44">
        <v>3.8715277777777782E-4</v>
      </c>
      <c r="L46" s="46">
        <v>8.2569444444444444E-4</v>
      </c>
      <c r="M46" s="47"/>
      <c r="N46" s="47"/>
      <c r="O46" s="47"/>
      <c r="P46" s="47"/>
      <c r="Q46" s="47"/>
      <c r="R46" s="47"/>
      <c r="S46" s="46"/>
      <c r="T46" s="46"/>
      <c r="U46" s="46"/>
      <c r="V46" s="46"/>
      <c r="W46" s="46"/>
      <c r="X46" s="46"/>
      <c r="Y46" s="46"/>
      <c r="Z46" s="46"/>
      <c r="AA46" s="39" t="s">
        <v>195</v>
      </c>
      <c r="AB46" s="44">
        <f>K46</f>
        <v>3.8715277777777782E-4</v>
      </c>
      <c r="AC46" s="46">
        <f t="shared" si="112"/>
        <v>4.3854166666666662E-4</v>
      </c>
      <c r="AD46" s="46">
        <v>0</v>
      </c>
      <c r="AE46" s="46">
        <f t="shared" si="114"/>
        <v>0</v>
      </c>
      <c r="AF46" s="46">
        <f t="shared" si="115"/>
        <v>0</v>
      </c>
      <c r="AG46" s="46">
        <f t="shared" si="116"/>
        <v>0</v>
      </c>
      <c r="AH46" s="46">
        <f t="shared" si="117"/>
        <v>0</v>
      </c>
      <c r="AI46" s="46">
        <f t="shared" si="118"/>
        <v>0</v>
      </c>
      <c r="AJ46" s="46">
        <f t="shared" si="119"/>
        <v>0</v>
      </c>
      <c r="AK46" s="46">
        <f t="shared" si="120"/>
        <v>0</v>
      </c>
      <c r="AL46" s="46">
        <f t="shared" si="121"/>
        <v>0</v>
      </c>
      <c r="AM46" s="46">
        <f t="shared" si="122"/>
        <v>0</v>
      </c>
      <c r="AN46" s="46">
        <f t="shared" si="123"/>
        <v>0</v>
      </c>
      <c r="AO46" s="46">
        <f t="shared" si="124"/>
        <v>0</v>
      </c>
      <c r="AP46" s="46">
        <f t="shared" si="125"/>
        <v>0</v>
      </c>
      <c r="AQ46" s="46">
        <f t="shared" si="126"/>
        <v>0</v>
      </c>
      <c r="AR46" s="49"/>
    </row>
    <row r="47" spans="2:44" ht="15.95" customHeight="1" x14ac:dyDescent="0.35">
      <c r="B47" s="38">
        <v>45443</v>
      </c>
      <c r="C47" s="39" t="s">
        <v>148</v>
      </c>
      <c r="D47" s="40" t="s">
        <v>46</v>
      </c>
      <c r="E47" s="41" t="s">
        <v>47</v>
      </c>
      <c r="F47" s="42" t="s">
        <v>61</v>
      </c>
      <c r="G47" s="91" t="s">
        <v>97</v>
      </c>
      <c r="H47" s="44">
        <v>7.9756944444444439E-4</v>
      </c>
      <c r="I47" s="45">
        <f t="shared" si="128"/>
        <v>0</v>
      </c>
      <c r="J47" s="46">
        <f>IF(I47=1,G47-H47,H47-G47)</f>
        <v>3.1249999999999811E-6</v>
      </c>
      <c r="K47" s="44">
        <v>3.8113425925925923E-4</v>
      </c>
      <c r="L47" s="44">
        <v>7.9756944444444439E-4</v>
      </c>
      <c r="M47" s="47"/>
      <c r="N47" s="47"/>
      <c r="O47" s="47"/>
      <c r="P47" s="47"/>
      <c r="Q47" s="47"/>
      <c r="R47" s="47"/>
      <c r="S47" s="46"/>
      <c r="T47" s="46"/>
      <c r="U47" s="46"/>
      <c r="V47" s="46"/>
      <c r="W47" s="46"/>
      <c r="X47" s="46"/>
      <c r="Y47" s="46"/>
      <c r="Z47" s="46"/>
      <c r="AA47" s="39" t="s">
        <v>193</v>
      </c>
      <c r="AB47" s="44">
        <f>K47</f>
        <v>3.8113425925925923E-4</v>
      </c>
      <c r="AC47" s="46">
        <f t="shared" si="112"/>
        <v>4.1643518518518516E-4</v>
      </c>
      <c r="AD47" s="46">
        <v>0</v>
      </c>
      <c r="AE47" s="46">
        <f t="shared" si="114"/>
        <v>0</v>
      </c>
      <c r="AF47" s="46">
        <f t="shared" si="115"/>
        <v>0</v>
      </c>
      <c r="AG47" s="46">
        <f t="shared" si="116"/>
        <v>0</v>
      </c>
      <c r="AH47" s="46">
        <f t="shared" si="117"/>
        <v>0</v>
      </c>
      <c r="AI47" s="46">
        <f t="shared" si="118"/>
        <v>0</v>
      </c>
      <c r="AJ47" s="46">
        <f t="shared" si="119"/>
        <v>0</v>
      </c>
      <c r="AK47" s="46">
        <f t="shared" si="120"/>
        <v>0</v>
      </c>
      <c r="AL47" s="46">
        <f t="shared" si="121"/>
        <v>0</v>
      </c>
      <c r="AM47" s="46">
        <f t="shared" si="122"/>
        <v>0</v>
      </c>
      <c r="AN47" s="46">
        <f t="shared" si="123"/>
        <v>0</v>
      </c>
      <c r="AO47" s="46">
        <f t="shared" si="124"/>
        <v>0</v>
      </c>
      <c r="AP47" s="46">
        <f t="shared" si="125"/>
        <v>0</v>
      </c>
      <c r="AQ47" s="46">
        <f t="shared" si="126"/>
        <v>0</v>
      </c>
      <c r="AR47" s="49"/>
    </row>
    <row r="48" spans="2:44" ht="15.75" customHeight="1" x14ac:dyDescent="0.35">
      <c r="B48" s="38">
        <v>45443</v>
      </c>
      <c r="C48" s="39" t="s">
        <v>143</v>
      </c>
      <c r="D48" s="99" t="s">
        <v>78</v>
      </c>
      <c r="E48" s="41" t="s">
        <v>56</v>
      </c>
      <c r="F48" s="42" t="s">
        <v>61</v>
      </c>
      <c r="G48" s="39" t="s">
        <v>144</v>
      </c>
      <c r="H48" s="46">
        <v>6.7870370370370372E-4</v>
      </c>
      <c r="I48" s="45">
        <f t="shared" ref="I48:I51" si="129">IF(H48&lt;G48,1,0)</f>
        <v>1</v>
      </c>
      <c r="J48" s="46">
        <f t="shared" ref="J48:J51" si="130">IF(I48=1,G48-H48,H48-G48)</f>
        <v>2.4305555555555408E-6</v>
      </c>
      <c r="K48" s="44">
        <v>3.2164351851851852E-4</v>
      </c>
      <c r="L48" s="46">
        <v>6.7870370370370372E-4</v>
      </c>
      <c r="M48" s="47"/>
      <c r="N48" s="47"/>
      <c r="O48" s="47"/>
      <c r="P48" s="47"/>
      <c r="Q48" s="47"/>
      <c r="R48" s="47"/>
      <c r="S48" s="46"/>
      <c r="T48" s="46"/>
      <c r="U48" s="46"/>
      <c r="V48" s="46"/>
      <c r="W48" s="46"/>
      <c r="X48" s="46"/>
      <c r="Y48" s="46"/>
      <c r="Z48" s="46"/>
      <c r="AA48" s="39" t="s">
        <v>194</v>
      </c>
      <c r="AB48" s="44">
        <f t="shared" ref="AB48" si="131">K48</f>
        <v>3.2164351851851852E-4</v>
      </c>
      <c r="AC48" s="46">
        <f t="shared" si="112"/>
        <v>3.5706018518518519E-4</v>
      </c>
      <c r="AD48" s="46">
        <v>0</v>
      </c>
      <c r="AE48" s="46">
        <f t="shared" si="114"/>
        <v>0</v>
      </c>
      <c r="AF48" s="46">
        <f t="shared" si="115"/>
        <v>0</v>
      </c>
      <c r="AG48" s="46">
        <f t="shared" si="116"/>
        <v>0</v>
      </c>
      <c r="AH48" s="46">
        <f t="shared" si="117"/>
        <v>0</v>
      </c>
      <c r="AI48" s="46">
        <f t="shared" si="118"/>
        <v>0</v>
      </c>
      <c r="AJ48" s="46">
        <f t="shared" si="119"/>
        <v>0</v>
      </c>
      <c r="AK48" s="46">
        <f t="shared" si="120"/>
        <v>0</v>
      </c>
      <c r="AL48" s="46">
        <f t="shared" si="121"/>
        <v>0</v>
      </c>
      <c r="AM48" s="46">
        <f t="shared" si="122"/>
        <v>0</v>
      </c>
      <c r="AN48" s="46">
        <f t="shared" si="123"/>
        <v>0</v>
      </c>
      <c r="AO48" s="46">
        <f t="shared" si="124"/>
        <v>0</v>
      </c>
      <c r="AP48" s="46">
        <f t="shared" si="125"/>
        <v>0</v>
      </c>
      <c r="AQ48" s="46">
        <f t="shared" si="126"/>
        <v>0</v>
      </c>
      <c r="AR48" s="49"/>
    </row>
    <row r="49" spans="2:44" ht="15.95" customHeight="1" x14ac:dyDescent="0.35">
      <c r="B49" s="38">
        <v>45443</v>
      </c>
      <c r="C49" s="39" t="s">
        <v>148</v>
      </c>
      <c r="D49" s="40" t="s">
        <v>58</v>
      </c>
      <c r="E49" s="41" t="s">
        <v>59</v>
      </c>
      <c r="F49" s="42" t="s">
        <v>62</v>
      </c>
      <c r="G49" s="42" t="s">
        <v>110</v>
      </c>
      <c r="H49" s="43">
        <v>4.7951388888888886E-4</v>
      </c>
      <c r="I49" s="45">
        <f>IF(H49&gt;G49,1,0)</f>
        <v>0</v>
      </c>
      <c r="J49" s="46">
        <f t="shared" si="130"/>
        <v>2.4884259259259217E-5</v>
      </c>
      <c r="K49" s="43">
        <v>4.7951388888888886E-4</v>
      </c>
      <c r="L49" s="47"/>
      <c r="M49" s="47"/>
      <c r="N49" s="47"/>
      <c r="O49" s="47"/>
      <c r="P49" s="47"/>
      <c r="Q49" s="47"/>
      <c r="R49" s="47"/>
      <c r="S49" s="46"/>
      <c r="T49" s="46"/>
      <c r="U49" s="46"/>
      <c r="V49" s="46"/>
      <c r="W49" s="46"/>
      <c r="X49" s="46"/>
      <c r="Y49" s="46"/>
      <c r="Z49" s="46"/>
      <c r="AA49" s="64" t="s">
        <v>168</v>
      </c>
      <c r="AB49" s="44">
        <f>K49</f>
        <v>4.7951388888888886E-4</v>
      </c>
      <c r="AC49" s="46">
        <v>0</v>
      </c>
      <c r="AD49" s="46">
        <f t="shared" si="113"/>
        <v>0</v>
      </c>
      <c r="AE49" s="46">
        <f t="shared" si="114"/>
        <v>0</v>
      </c>
      <c r="AF49" s="46">
        <f t="shared" si="115"/>
        <v>0</v>
      </c>
      <c r="AG49" s="46">
        <f t="shared" si="116"/>
        <v>0</v>
      </c>
      <c r="AH49" s="46">
        <f t="shared" si="117"/>
        <v>0</v>
      </c>
      <c r="AI49" s="46">
        <f t="shared" si="118"/>
        <v>0</v>
      </c>
      <c r="AJ49" s="46">
        <f t="shared" si="119"/>
        <v>0</v>
      </c>
      <c r="AK49" s="46">
        <f t="shared" si="120"/>
        <v>0</v>
      </c>
      <c r="AL49" s="46">
        <f t="shared" si="121"/>
        <v>0</v>
      </c>
      <c r="AM49" s="46">
        <f t="shared" si="122"/>
        <v>0</v>
      </c>
      <c r="AN49" s="46">
        <f t="shared" si="123"/>
        <v>0</v>
      </c>
      <c r="AO49" s="46">
        <f t="shared" si="124"/>
        <v>0</v>
      </c>
      <c r="AP49" s="46">
        <f t="shared" si="125"/>
        <v>0</v>
      </c>
      <c r="AQ49" s="46">
        <f t="shared" si="126"/>
        <v>0</v>
      </c>
      <c r="AR49" s="63"/>
    </row>
    <row r="50" spans="2:44" ht="15.75" customHeight="1" x14ac:dyDescent="0.35">
      <c r="B50" s="38">
        <v>45443</v>
      </c>
      <c r="C50" s="39" t="s">
        <v>143</v>
      </c>
      <c r="D50" s="40" t="s">
        <v>63</v>
      </c>
      <c r="E50" s="42" t="s">
        <v>64</v>
      </c>
      <c r="F50" s="42" t="s">
        <v>62</v>
      </c>
      <c r="G50" s="44">
        <v>4.7754629629629628E-4</v>
      </c>
      <c r="H50" s="43">
        <v>5.0069444444444445E-4</v>
      </c>
      <c r="I50" s="45">
        <f t="shared" si="129"/>
        <v>0</v>
      </c>
      <c r="J50" s="46">
        <f t="shared" si="130"/>
        <v>2.3148148148148171E-5</v>
      </c>
      <c r="K50" s="43">
        <v>5.0069444444444445E-4</v>
      </c>
      <c r="L50" s="47"/>
      <c r="M50" s="47"/>
      <c r="N50" s="47"/>
      <c r="O50" s="47"/>
      <c r="P50" s="47"/>
      <c r="Q50" s="47"/>
      <c r="R50" s="47"/>
      <c r="S50" s="46"/>
      <c r="T50" s="46"/>
      <c r="U50" s="46"/>
      <c r="V50" s="46"/>
      <c r="W50" s="46"/>
      <c r="X50" s="46"/>
      <c r="Y50" s="46"/>
      <c r="Z50" s="46"/>
      <c r="AA50" s="62" t="s">
        <v>197</v>
      </c>
      <c r="AB50" s="44">
        <f>K50</f>
        <v>5.0069444444444445E-4</v>
      </c>
      <c r="AC50" s="46">
        <v>0</v>
      </c>
      <c r="AD50" s="46">
        <f t="shared" si="113"/>
        <v>0</v>
      </c>
      <c r="AE50" s="46">
        <f t="shared" si="114"/>
        <v>0</v>
      </c>
      <c r="AF50" s="46">
        <f t="shared" si="115"/>
        <v>0</v>
      </c>
      <c r="AG50" s="46">
        <f t="shared" si="116"/>
        <v>0</v>
      </c>
      <c r="AH50" s="46">
        <f t="shared" si="117"/>
        <v>0</v>
      </c>
      <c r="AI50" s="46">
        <f t="shared" si="118"/>
        <v>0</v>
      </c>
      <c r="AJ50" s="46">
        <f t="shared" si="119"/>
        <v>0</v>
      </c>
      <c r="AK50" s="46">
        <f t="shared" si="120"/>
        <v>0</v>
      </c>
      <c r="AL50" s="46">
        <f t="shared" si="121"/>
        <v>0</v>
      </c>
      <c r="AM50" s="46">
        <f t="shared" si="122"/>
        <v>0</v>
      </c>
      <c r="AN50" s="46">
        <f t="shared" si="123"/>
        <v>0</v>
      </c>
      <c r="AO50" s="46">
        <f t="shared" si="124"/>
        <v>0</v>
      </c>
      <c r="AP50" s="46">
        <f t="shared" si="125"/>
        <v>0</v>
      </c>
      <c r="AQ50" s="46">
        <f t="shared" si="126"/>
        <v>0</v>
      </c>
      <c r="AR50" s="63"/>
    </row>
    <row r="51" spans="2:44" ht="15.95" customHeight="1" thickBot="1" x14ac:dyDescent="0.4">
      <c r="B51" s="68">
        <v>45443</v>
      </c>
      <c r="C51" s="77" t="s">
        <v>143</v>
      </c>
      <c r="D51" s="100" t="s">
        <v>78</v>
      </c>
      <c r="E51" s="71" t="s">
        <v>56</v>
      </c>
      <c r="F51" s="71" t="s">
        <v>62</v>
      </c>
      <c r="G51" s="77" t="s">
        <v>145</v>
      </c>
      <c r="H51" s="73">
        <v>3.5509259259259261E-4</v>
      </c>
      <c r="I51" s="74">
        <f t="shared" si="129"/>
        <v>1</v>
      </c>
      <c r="J51" s="75">
        <f t="shared" si="130"/>
        <v>3.4722222222222012E-6</v>
      </c>
      <c r="K51" s="73">
        <v>3.5509259259259261E-4</v>
      </c>
      <c r="L51" s="76"/>
      <c r="M51" s="76"/>
      <c r="N51" s="76"/>
      <c r="O51" s="76"/>
      <c r="P51" s="76"/>
      <c r="Q51" s="76"/>
      <c r="R51" s="76"/>
      <c r="S51" s="75"/>
      <c r="T51" s="75"/>
      <c r="U51" s="75"/>
      <c r="V51" s="75"/>
      <c r="W51" s="75"/>
      <c r="X51" s="75"/>
      <c r="Y51" s="75"/>
      <c r="Z51" s="75"/>
      <c r="AA51" s="89" t="s">
        <v>196</v>
      </c>
      <c r="AB51" s="72">
        <f t="shared" ref="AB51" si="132">K51</f>
        <v>3.5509259259259261E-4</v>
      </c>
      <c r="AC51" s="75">
        <v>0</v>
      </c>
      <c r="AD51" s="75">
        <f t="shared" si="113"/>
        <v>0</v>
      </c>
      <c r="AE51" s="75">
        <f t="shared" si="114"/>
        <v>0</v>
      </c>
      <c r="AF51" s="75">
        <f t="shared" si="115"/>
        <v>0</v>
      </c>
      <c r="AG51" s="75">
        <f t="shared" si="116"/>
        <v>0</v>
      </c>
      <c r="AH51" s="75">
        <f t="shared" si="117"/>
        <v>0</v>
      </c>
      <c r="AI51" s="75">
        <f t="shared" si="118"/>
        <v>0</v>
      </c>
      <c r="AJ51" s="75">
        <f t="shared" si="119"/>
        <v>0</v>
      </c>
      <c r="AK51" s="75">
        <f t="shared" si="120"/>
        <v>0</v>
      </c>
      <c r="AL51" s="75">
        <f t="shared" si="121"/>
        <v>0</v>
      </c>
      <c r="AM51" s="75">
        <f t="shared" si="122"/>
        <v>0</v>
      </c>
      <c r="AN51" s="75">
        <f t="shared" si="123"/>
        <v>0</v>
      </c>
      <c r="AO51" s="75">
        <f t="shared" si="124"/>
        <v>0</v>
      </c>
      <c r="AP51" s="75">
        <f t="shared" si="125"/>
        <v>0</v>
      </c>
      <c r="AQ51" s="75">
        <f t="shared" si="126"/>
        <v>0</v>
      </c>
      <c r="AR51" s="94" t="s">
        <v>162</v>
      </c>
    </row>
    <row r="52" spans="2:44" ht="15.95" customHeight="1" x14ac:dyDescent="0.35">
      <c r="B52" s="27">
        <v>45444</v>
      </c>
      <c r="C52" s="61"/>
      <c r="D52" s="28" t="s">
        <v>76</v>
      </c>
      <c r="E52" s="30" t="s">
        <v>77</v>
      </c>
      <c r="F52" s="30" t="s">
        <v>66</v>
      </c>
      <c r="G52" s="30" t="s">
        <v>116</v>
      </c>
      <c r="H52" s="33">
        <v>1.1728009259259259E-3</v>
      </c>
      <c r="I52" s="92">
        <f>IF(H52&gt;G52,1,0)</f>
        <v>0</v>
      </c>
      <c r="J52" s="33">
        <f>IF(I52=1,G52-H52,H52-G52)</f>
        <v>5.1273148148147946E-5</v>
      </c>
      <c r="K52" s="34"/>
      <c r="L52" s="34"/>
      <c r="M52" s="34"/>
      <c r="N52" s="34"/>
      <c r="O52" s="34"/>
      <c r="P52" s="34"/>
      <c r="Q52" s="34"/>
      <c r="R52" s="34"/>
      <c r="S52" s="33"/>
      <c r="T52" s="33"/>
      <c r="U52" s="33"/>
      <c r="V52" s="33"/>
      <c r="W52" s="33"/>
      <c r="X52" s="33"/>
      <c r="Y52" s="33"/>
      <c r="Z52" s="33"/>
      <c r="AA52" s="36" t="s">
        <v>204</v>
      </c>
      <c r="AB52" s="32">
        <f t="shared" ref="AB52" si="133">K52</f>
        <v>0</v>
      </c>
      <c r="AC52" s="33">
        <f t="shared" si="112"/>
        <v>0</v>
      </c>
      <c r="AD52" s="33">
        <f t="shared" si="113"/>
        <v>0</v>
      </c>
      <c r="AE52" s="33">
        <f t="shared" si="114"/>
        <v>0</v>
      </c>
      <c r="AF52" s="33">
        <f t="shared" si="115"/>
        <v>0</v>
      </c>
      <c r="AG52" s="33">
        <f t="shared" si="116"/>
        <v>0</v>
      </c>
      <c r="AH52" s="33">
        <f t="shared" si="117"/>
        <v>0</v>
      </c>
      <c r="AI52" s="33">
        <f t="shared" si="118"/>
        <v>0</v>
      </c>
      <c r="AJ52" s="33">
        <f t="shared" si="119"/>
        <v>0</v>
      </c>
      <c r="AK52" s="33">
        <f t="shared" si="120"/>
        <v>0</v>
      </c>
      <c r="AL52" s="33">
        <f t="shared" si="121"/>
        <v>0</v>
      </c>
      <c r="AM52" s="33">
        <f t="shared" si="122"/>
        <v>0</v>
      </c>
      <c r="AN52" s="33">
        <f t="shared" si="123"/>
        <v>0</v>
      </c>
      <c r="AO52" s="33">
        <f t="shared" si="124"/>
        <v>0</v>
      </c>
      <c r="AP52" s="33">
        <f t="shared" si="125"/>
        <v>0</v>
      </c>
      <c r="AQ52" s="33">
        <f t="shared" si="126"/>
        <v>0</v>
      </c>
      <c r="AR52" s="37"/>
    </row>
    <row r="53" spans="2:44" ht="15.95" customHeight="1" x14ac:dyDescent="0.35">
      <c r="B53" s="38">
        <v>45444</v>
      </c>
      <c r="C53" s="51"/>
      <c r="D53" s="40" t="s">
        <v>63</v>
      </c>
      <c r="E53" s="42" t="s">
        <v>64</v>
      </c>
      <c r="F53" s="42" t="s">
        <v>66</v>
      </c>
      <c r="G53" s="43">
        <v>4.6759259259259258E-4</v>
      </c>
      <c r="H53" s="46">
        <v>5.0578703703703712E-4</v>
      </c>
      <c r="I53" s="45">
        <f t="shared" si="1"/>
        <v>0</v>
      </c>
      <c r="J53" s="46">
        <f>IF(I53=1,G53-H53,H53-G53)</f>
        <v>3.8194444444444539E-5</v>
      </c>
      <c r="K53" s="47"/>
      <c r="L53" s="47"/>
      <c r="M53" s="47"/>
      <c r="N53" s="47"/>
      <c r="O53" s="47"/>
      <c r="P53" s="47"/>
      <c r="Q53" s="47"/>
      <c r="R53" s="47"/>
      <c r="S53" s="46"/>
      <c r="T53" s="46"/>
      <c r="U53" s="46"/>
      <c r="V53" s="46"/>
      <c r="W53" s="46"/>
      <c r="X53" s="46"/>
      <c r="Y53" s="46"/>
      <c r="Z53" s="46"/>
      <c r="AA53" s="39" t="s">
        <v>201</v>
      </c>
      <c r="AB53" s="44">
        <f>K53</f>
        <v>0</v>
      </c>
      <c r="AC53" s="46">
        <f t="shared" si="112"/>
        <v>0</v>
      </c>
      <c r="AD53" s="46">
        <f t="shared" si="113"/>
        <v>0</v>
      </c>
      <c r="AE53" s="46">
        <f t="shared" si="114"/>
        <v>0</v>
      </c>
      <c r="AF53" s="46">
        <f t="shared" si="115"/>
        <v>0</v>
      </c>
      <c r="AG53" s="46">
        <f t="shared" si="116"/>
        <v>0</v>
      </c>
      <c r="AH53" s="46">
        <f t="shared" si="117"/>
        <v>0</v>
      </c>
      <c r="AI53" s="46">
        <f t="shared" si="118"/>
        <v>0</v>
      </c>
      <c r="AJ53" s="46">
        <f t="shared" si="119"/>
        <v>0</v>
      </c>
      <c r="AK53" s="46">
        <f t="shared" si="120"/>
        <v>0</v>
      </c>
      <c r="AL53" s="46">
        <f t="shared" si="121"/>
        <v>0</v>
      </c>
      <c r="AM53" s="46">
        <f t="shared" si="122"/>
        <v>0</v>
      </c>
      <c r="AN53" s="46">
        <f t="shared" si="123"/>
        <v>0</v>
      </c>
      <c r="AO53" s="46">
        <f t="shared" si="124"/>
        <v>0</v>
      </c>
      <c r="AP53" s="46">
        <f t="shared" si="125"/>
        <v>0</v>
      </c>
      <c r="AQ53" s="46">
        <f t="shared" si="126"/>
        <v>0</v>
      </c>
      <c r="AR53" s="49"/>
    </row>
    <row r="54" spans="2:44" ht="15.95" customHeight="1" x14ac:dyDescent="0.35">
      <c r="B54" s="38">
        <v>45444</v>
      </c>
      <c r="C54" s="51"/>
      <c r="D54" s="40" t="s">
        <v>43</v>
      </c>
      <c r="E54" s="41" t="s">
        <v>44</v>
      </c>
      <c r="F54" s="42" t="s">
        <v>66</v>
      </c>
      <c r="G54" s="43">
        <v>3.7060185185185189E-4</v>
      </c>
      <c r="H54" s="46">
        <v>3.7025462962962961E-4</v>
      </c>
      <c r="I54" s="45">
        <f t="shared" si="1"/>
        <v>1</v>
      </c>
      <c r="J54" s="46">
        <f t="shared" ref="J54:J65" si="134">IF(I54=1,G54-H54,H54-G54)</f>
        <v>3.4722222222227433E-7</v>
      </c>
      <c r="K54" s="47"/>
      <c r="L54" s="47"/>
      <c r="M54" s="47"/>
      <c r="N54" s="47"/>
      <c r="O54" s="47"/>
      <c r="P54" s="47"/>
      <c r="Q54" s="47"/>
      <c r="R54" s="47"/>
      <c r="S54" s="46"/>
      <c r="T54" s="46"/>
      <c r="U54" s="46"/>
      <c r="V54" s="46"/>
      <c r="W54" s="46"/>
      <c r="X54" s="46"/>
      <c r="Y54" s="46"/>
      <c r="Z54" s="46"/>
      <c r="AA54" s="39" t="s">
        <v>203</v>
      </c>
      <c r="AB54" s="44">
        <f t="shared" si="91"/>
        <v>0</v>
      </c>
      <c r="AC54" s="46">
        <f t="shared" si="112"/>
        <v>0</v>
      </c>
      <c r="AD54" s="46">
        <f t="shared" si="113"/>
        <v>0</v>
      </c>
      <c r="AE54" s="46">
        <f t="shared" si="114"/>
        <v>0</v>
      </c>
      <c r="AF54" s="46">
        <f t="shared" si="115"/>
        <v>0</v>
      </c>
      <c r="AG54" s="46">
        <f t="shared" si="116"/>
        <v>0</v>
      </c>
      <c r="AH54" s="46">
        <f t="shared" si="117"/>
        <v>0</v>
      </c>
      <c r="AI54" s="46">
        <f t="shared" si="118"/>
        <v>0</v>
      </c>
      <c r="AJ54" s="46">
        <f t="shared" si="119"/>
        <v>0</v>
      </c>
      <c r="AK54" s="46">
        <f t="shared" si="120"/>
        <v>0</v>
      </c>
      <c r="AL54" s="46">
        <f t="shared" si="121"/>
        <v>0</v>
      </c>
      <c r="AM54" s="46">
        <f t="shared" si="122"/>
        <v>0</v>
      </c>
      <c r="AN54" s="46">
        <f t="shared" si="123"/>
        <v>0</v>
      </c>
      <c r="AO54" s="46">
        <f t="shared" si="124"/>
        <v>0</v>
      </c>
      <c r="AP54" s="46">
        <f t="shared" si="125"/>
        <v>0</v>
      </c>
      <c r="AQ54" s="46">
        <f t="shared" si="126"/>
        <v>0</v>
      </c>
      <c r="AR54" s="49"/>
    </row>
    <row r="55" spans="2:44" ht="15.95" customHeight="1" x14ac:dyDescent="0.35">
      <c r="B55" s="38">
        <v>45444</v>
      </c>
      <c r="C55" s="51"/>
      <c r="D55" s="40" t="s">
        <v>46</v>
      </c>
      <c r="E55" s="41" t="s">
        <v>47</v>
      </c>
      <c r="F55" s="42" t="s">
        <v>66</v>
      </c>
      <c r="G55" s="42" t="s">
        <v>113</v>
      </c>
      <c r="H55" s="46">
        <v>3.5879629629629629E-4</v>
      </c>
      <c r="I55" s="45">
        <f>IF(H55&gt;G55,1,0)</f>
        <v>0</v>
      </c>
      <c r="J55" s="46">
        <f t="shared" si="134"/>
        <v>1.5046296296296205E-6</v>
      </c>
      <c r="K55" s="47"/>
      <c r="L55" s="47"/>
      <c r="M55" s="47"/>
      <c r="N55" s="47"/>
      <c r="O55" s="47"/>
      <c r="P55" s="47"/>
      <c r="Q55" s="47"/>
      <c r="R55" s="47"/>
      <c r="S55" s="46"/>
      <c r="T55" s="46"/>
      <c r="U55" s="46"/>
      <c r="V55" s="46"/>
      <c r="W55" s="46"/>
      <c r="X55" s="46"/>
      <c r="Y55" s="46"/>
      <c r="Z55" s="46"/>
      <c r="AA55" s="39" t="s">
        <v>202</v>
      </c>
      <c r="AB55" s="44">
        <f t="shared" si="91"/>
        <v>0</v>
      </c>
      <c r="AC55" s="46">
        <f t="shared" si="112"/>
        <v>0</v>
      </c>
      <c r="AD55" s="46">
        <f t="shared" si="113"/>
        <v>0</v>
      </c>
      <c r="AE55" s="46">
        <f t="shared" si="114"/>
        <v>0</v>
      </c>
      <c r="AF55" s="46">
        <f t="shared" si="115"/>
        <v>0</v>
      </c>
      <c r="AG55" s="46">
        <f t="shared" si="116"/>
        <v>0</v>
      </c>
      <c r="AH55" s="46">
        <f t="shared" si="117"/>
        <v>0</v>
      </c>
      <c r="AI55" s="46">
        <f t="shared" si="118"/>
        <v>0</v>
      </c>
      <c r="AJ55" s="46">
        <f t="shared" si="119"/>
        <v>0</v>
      </c>
      <c r="AK55" s="46">
        <f t="shared" si="120"/>
        <v>0</v>
      </c>
      <c r="AL55" s="46">
        <f t="shared" si="121"/>
        <v>0</v>
      </c>
      <c r="AM55" s="46">
        <f t="shared" si="122"/>
        <v>0</v>
      </c>
      <c r="AN55" s="46">
        <f t="shared" si="123"/>
        <v>0</v>
      </c>
      <c r="AO55" s="46">
        <f t="shared" si="124"/>
        <v>0</v>
      </c>
      <c r="AP55" s="46">
        <f t="shared" si="125"/>
        <v>0</v>
      </c>
      <c r="AQ55" s="46">
        <f t="shared" si="126"/>
        <v>0</v>
      </c>
      <c r="AR55" s="49"/>
    </row>
    <row r="56" spans="2:44" ht="15.95" customHeight="1" x14ac:dyDescent="0.35">
      <c r="B56" s="38">
        <v>45444</v>
      </c>
      <c r="C56" s="51"/>
      <c r="D56" s="98" t="s">
        <v>78</v>
      </c>
      <c r="E56" s="41" t="s">
        <v>56</v>
      </c>
      <c r="F56" s="42" t="s">
        <v>66</v>
      </c>
      <c r="G56" s="42" t="s">
        <v>118</v>
      </c>
      <c r="H56" s="46">
        <v>3.1099537037037039E-4</v>
      </c>
      <c r="I56" s="45">
        <f>IF(H56&gt;G56,1,0)</f>
        <v>0</v>
      </c>
      <c r="J56" s="46">
        <f>IF(I56=1,G56-H56,H56-G56)</f>
        <v>1.1574074074074546E-6</v>
      </c>
      <c r="K56" s="47"/>
      <c r="L56" s="47"/>
      <c r="M56" s="47"/>
      <c r="N56" s="47"/>
      <c r="O56" s="47"/>
      <c r="P56" s="47"/>
      <c r="Q56" s="47"/>
      <c r="R56" s="47"/>
      <c r="S56" s="46"/>
      <c r="T56" s="46"/>
      <c r="U56" s="46"/>
      <c r="V56" s="46"/>
      <c r="W56" s="46"/>
      <c r="X56" s="46"/>
      <c r="Y56" s="46"/>
      <c r="Z56" s="46"/>
      <c r="AA56" s="39" t="s">
        <v>199</v>
      </c>
      <c r="AB56" s="44">
        <f t="shared" ref="AB56" si="135">K56</f>
        <v>0</v>
      </c>
      <c r="AC56" s="46">
        <f t="shared" si="112"/>
        <v>0</v>
      </c>
      <c r="AD56" s="46">
        <f t="shared" si="113"/>
        <v>0</v>
      </c>
      <c r="AE56" s="46">
        <f t="shared" si="114"/>
        <v>0</v>
      </c>
      <c r="AF56" s="46">
        <f t="shared" si="115"/>
        <v>0</v>
      </c>
      <c r="AG56" s="46">
        <f t="shared" si="116"/>
        <v>0</v>
      </c>
      <c r="AH56" s="46">
        <f t="shared" si="117"/>
        <v>0</v>
      </c>
      <c r="AI56" s="46">
        <f t="shared" si="118"/>
        <v>0</v>
      </c>
      <c r="AJ56" s="46">
        <f t="shared" si="119"/>
        <v>0</v>
      </c>
      <c r="AK56" s="46">
        <f t="shared" si="120"/>
        <v>0</v>
      </c>
      <c r="AL56" s="46">
        <f t="shared" si="121"/>
        <v>0</v>
      </c>
      <c r="AM56" s="46">
        <f t="shared" si="122"/>
        <v>0</v>
      </c>
      <c r="AN56" s="46">
        <f t="shared" si="123"/>
        <v>0</v>
      </c>
      <c r="AO56" s="46">
        <f t="shared" si="124"/>
        <v>0</v>
      </c>
      <c r="AP56" s="46">
        <f t="shared" si="125"/>
        <v>0</v>
      </c>
      <c r="AQ56" s="46">
        <f t="shared" si="126"/>
        <v>0</v>
      </c>
      <c r="AR56" s="49"/>
    </row>
    <row r="57" spans="2:44" ht="15.95" customHeight="1" x14ac:dyDescent="0.35">
      <c r="B57" s="38">
        <v>45444</v>
      </c>
      <c r="C57" s="51"/>
      <c r="D57" s="40" t="s">
        <v>94</v>
      </c>
      <c r="E57" s="41" t="s">
        <v>47</v>
      </c>
      <c r="F57" s="42" t="s">
        <v>66</v>
      </c>
      <c r="G57" s="42" t="s">
        <v>117</v>
      </c>
      <c r="H57" s="46">
        <v>3.0844907407407405E-4</v>
      </c>
      <c r="I57" s="45">
        <f>IF(H57&gt;G57,1,0)</f>
        <v>0</v>
      </c>
      <c r="J57" s="46">
        <f t="shared" ref="J57" si="136">IF(I57=1,G57-H57,H57-G57)</f>
        <v>1.6203703703703064E-6</v>
      </c>
      <c r="K57" s="47"/>
      <c r="L57" s="47"/>
      <c r="M57" s="47"/>
      <c r="N57" s="47"/>
      <c r="O57" s="47"/>
      <c r="P57" s="47"/>
      <c r="Q57" s="47"/>
      <c r="R57" s="47"/>
      <c r="S57" s="46"/>
      <c r="T57" s="46"/>
      <c r="U57" s="46"/>
      <c r="V57" s="46"/>
      <c r="W57" s="46"/>
      <c r="X57" s="46"/>
      <c r="Y57" s="46"/>
      <c r="Z57" s="46"/>
      <c r="AA57" s="39" t="s">
        <v>200</v>
      </c>
      <c r="AB57" s="44">
        <f t="shared" ref="AB57:AB96" si="137">K57</f>
        <v>0</v>
      </c>
      <c r="AC57" s="46">
        <f t="shared" si="112"/>
        <v>0</v>
      </c>
      <c r="AD57" s="46">
        <f t="shared" si="113"/>
        <v>0</v>
      </c>
      <c r="AE57" s="46">
        <f t="shared" si="114"/>
        <v>0</v>
      </c>
      <c r="AF57" s="46">
        <f t="shared" si="115"/>
        <v>0</v>
      </c>
      <c r="AG57" s="46">
        <f t="shared" si="116"/>
        <v>0</v>
      </c>
      <c r="AH57" s="46">
        <f t="shared" si="117"/>
        <v>0</v>
      </c>
      <c r="AI57" s="46">
        <f t="shared" si="118"/>
        <v>0</v>
      </c>
      <c r="AJ57" s="46">
        <f t="shared" si="119"/>
        <v>0</v>
      </c>
      <c r="AK57" s="46">
        <f t="shared" si="120"/>
        <v>0</v>
      </c>
      <c r="AL57" s="46">
        <f t="shared" si="121"/>
        <v>0</v>
      </c>
      <c r="AM57" s="46">
        <f t="shared" si="122"/>
        <v>0</v>
      </c>
      <c r="AN57" s="46">
        <f t="shared" si="123"/>
        <v>0</v>
      </c>
      <c r="AO57" s="46">
        <f t="shared" si="124"/>
        <v>0</v>
      </c>
      <c r="AP57" s="46">
        <f t="shared" si="125"/>
        <v>0</v>
      </c>
      <c r="AQ57" s="46">
        <f t="shared" si="126"/>
        <v>0</v>
      </c>
      <c r="AR57" s="49"/>
    </row>
    <row r="58" spans="2:44" ht="15.95" customHeight="1" x14ac:dyDescent="0.35">
      <c r="B58" s="38">
        <v>45444</v>
      </c>
      <c r="C58" s="51"/>
      <c r="D58" s="40" t="s">
        <v>48</v>
      </c>
      <c r="E58" s="41" t="s">
        <v>49</v>
      </c>
      <c r="F58" s="42" t="s">
        <v>66</v>
      </c>
      <c r="G58" s="42" t="s">
        <v>114</v>
      </c>
      <c r="H58" s="46">
        <v>4.9606481481481485E-4</v>
      </c>
      <c r="I58" s="45">
        <f>IF(H58&gt;G58,1,0)</f>
        <v>0</v>
      </c>
      <c r="J58" s="46">
        <f t="shared" si="134"/>
        <v>2.2800925925925951E-5</v>
      </c>
      <c r="K58" s="47"/>
      <c r="L58" s="47"/>
      <c r="M58" s="47"/>
      <c r="N58" s="47"/>
      <c r="O58" s="47"/>
      <c r="P58" s="47"/>
      <c r="Q58" s="47"/>
      <c r="R58" s="47"/>
      <c r="S58" s="46"/>
      <c r="T58" s="46"/>
      <c r="U58" s="46"/>
      <c r="V58" s="46"/>
      <c r="W58" s="46"/>
      <c r="X58" s="46"/>
      <c r="Y58" s="46"/>
      <c r="Z58" s="46"/>
      <c r="AA58" s="39" t="s">
        <v>205</v>
      </c>
      <c r="AB58" s="44">
        <f t="shared" si="137"/>
        <v>0</v>
      </c>
      <c r="AC58" s="46">
        <f t="shared" si="112"/>
        <v>0</v>
      </c>
      <c r="AD58" s="46">
        <f t="shared" si="113"/>
        <v>0</v>
      </c>
      <c r="AE58" s="46">
        <f t="shared" si="114"/>
        <v>0</v>
      </c>
      <c r="AF58" s="46">
        <f t="shared" si="115"/>
        <v>0</v>
      </c>
      <c r="AG58" s="46">
        <f t="shared" si="116"/>
        <v>0</v>
      </c>
      <c r="AH58" s="46">
        <f t="shared" si="117"/>
        <v>0</v>
      </c>
      <c r="AI58" s="46">
        <f t="shared" si="118"/>
        <v>0</v>
      </c>
      <c r="AJ58" s="46">
        <f t="shared" si="119"/>
        <v>0</v>
      </c>
      <c r="AK58" s="46">
        <f t="shared" si="120"/>
        <v>0</v>
      </c>
      <c r="AL58" s="46">
        <f t="shared" si="121"/>
        <v>0</v>
      </c>
      <c r="AM58" s="46">
        <f t="shared" si="122"/>
        <v>0</v>
      </c>
      <c r="AN58" s="46">
        <f t="shared" si="123"/>
        <v>0</v>
      </c>
      <c r="AO58" s="46">
        <f t="shared" si="124"/>
        <v>0</v>
      </c>
      <c r="AP58" s="46">
        <f t="shared" si="125"/>
        <v>0</v>
      </c>
      <c r="AQ58" s="46">
        <f t="shared" si="126"/>
        <v>0</v>
      </c>
      <c r="AR58" s="49"/>
    </row>
    <row r="59" spans="2:44" ht="15.95" customHeight="1" x14ac:dyDescent="0.35">
      <c r="B59" s="38">
        <v>45444</v>
      </c>
      <c r="C59" s="51"/>
      <c r="D59" s="40" t="s">
        <v>50</v>
      </c>
      <c r="E59" s="41" t="s">
        <v>47</v>
      </c>
      <c r="F59" s="42" t="s">
        <v>66</v>
      </c>
      <c r="G59" s="42" t="s">
        <v>115</v>
      </c>
      <c r="H59" s="46">
        <v>3.7881944444444443E-4</v>
      </c>
      <c r="I59" s="45">
        <f t="shared" si="1"/>
        <v>1</v>
      </c>
      <c r="J59" s="46">
        <f t="shared" si="134"/>
        <v>1.6203703703703606E-6</v>
      </c>
      <c r="K59" s="47"/>
      <c r="L59" s="47"/>
      <c r="M59" s="47"/>
      <c r="N59" s="47"/>
      <c r="O59" s="47"/>
      <c r="P59" s="47"/>
      <c r="Q59" s="47"/>
      <c r="R59" s="47"/>
      <c r="S59" s="46"/>
      <c r="T59" s="46"/>
      <c r="U59" s="46"/>
      <c r="V59" s="46"/>
      <c r="W59" s="46"/>
      <c r="X59" s="46"/>
      <c r="Y59" s="46"/>
      <c r="Z59" s="46"/>
      <c r="AA59" s="39" t="s">
        <v>206</v>
      </c>
      <c r="AB59" s="44">
        <f t="shared" si="137"/>
        <v>0</v>
      </c>
      <c r="AC59" s="46">
        <f t="shared" si="112"/>
        <v>0</v>
      </c>
      <c r="AD59" s="46">
        <f t="shared" si="113"/>
        <v>0</v>
      </c>
      <c r="AE59" s="46">
        <f t="shared" si="114"/>
        <v>0</v>
      </c>
      <c r="AF59" s="46">
        <f t="shared" si="115"/>
        <v>0</v>
      </c>
      <c r="AG59" s="46">
        <f t="shared" si="116"/>
        <v>0</v>
      </c>
      <c r="AH59" s="46">
        <f t="shared" si="117"/>
        <v>0</v>
      </c>
      <c r="AI59" s="46">
        <f t="shared" si="118"/>
        <v>0</v>
      </c>
      <c r="AJ59" s="46">
        <f t="shared" si="119"/>
        <v>0</v>
      </c>
      <c r="AK59" s="46">
        <f t="shared" si="120"/>
        <v>0</v>
      </c>
      <c r="AL59" s="46">
        <f t="shared" si="121"/>
        <v>0</v>
      </c>
      <c r="AM59" s="46">
        <f t="shared" si="122"/>
        <v>0</v>
      </c>
      <c r="AN59" s="46">
        <f t="shared" si="123"/>
        <v>0</v>
      </c>
      <c r="AO59" s="46">
        <f t="shared" si="124"/>
        <v>0</v>
      </c>
      <c r="AP59" s="46">
        <f t="shared" si="125"/>
        <v>0</v>
      </c>
      <c r="AQ59" s="46">
        <f t="shared" si="126"/>
        <v>0</v>
      </c>
      <c r="AR59" s="49"/>
    </row>
    <row r="60" spans="2:44" ht="15.95" customHeight="1" x14ac:dyDescent="0.35">
      <c r="B60" s="38">
        <v>45444</v>
      </c>
      <c r="C60" s="51"/>
      <c r="D60" s="98" t="s">
        <v>78</v>
      </c>
      <c r="E60" s="41" t="s">
        <v>56</v>
      </c>
      <c r="F60" s="42" t="s">
        <v>67</v>
      </c>
      <c r="G60" s="43">
        <v>3.9733796296296294E-4</v>
      </c>
      <c r="H60" s="46">
        <v>3.9525462962962962E-4</v>
      </c>
      <c r="I60" s="45">
        <f t="shared" si="1"/>
        <v>1</v>
      </c>
      <c r="J60" s="46">
        <f t="shared" si="134"/>
        <v>2.0833333333333207E-6</v>
      </c>
      <c r="K60" s="47"/>
      <c r="L60" s="47"/>
      <c r="M60" s="47"/>
      <c r="N60" s="47"/>
      <c r="O60" s="47"/>
      <c r="P60" s="47"/>
      <c r="Q60" s="47"/>
      <c r="R60" s="47"/>
      <c r="S60" s="46"/>
      <c r="T60" s="46"/>
      <c r="U60" s="46"/>
      <c r="V60" s="46"/>
      <c r="W60" s="46"/>
      <c r="X60" s="46"/>
      <c r="Y60" s="46"/>
      <c r="Z60" s="46"/>
      <c r="AA60" s="39" t="s">
        <v>207</v>
      </c>
      <c r="AB60" s="44">
        <f t="shared" si="137"/>
        <v>0</v>
      </c>
      <c r="AC60" s="46">
        <f t="shared" si="112"/>
        <v>0</v>
      </c>
      <c r="AD60" s="46">
        <f t="shared" si="113"/>
        <v>0</v>
      </c>
      <c r="AE60" s="46">
        <f t="shared" si="114"/>
        <v>0</v>
      </c>
      <c r="AF60" s="46">
        <f t="shared" si="115"/>
        <v>0</v>
      </c>
      <c r="AG60" s="46">
        <f t="shared" si="116"/>
        <v>0</v>
      </c>
      <c r="AH60" s="46">
        <f t="shared" si="117"/>
        <v>0</v>
      </c>
      <c r="AI60" s="46">
        <f t="shared" si="118"/>
        <v>0</v>
      </c>
      <c r="AJ60" s="46">
        <f t="shared" si="119"/>
        <v>0</v>
      </c>
      <c r="AK60" s="46">
        <f t="shared" si="120"/>
        <v>0</v>
      </c>
      <c r="AL60" s="46">
        <f t="shared" si="121"/>
        <v>0</v>
      </c>
      <c r="AM60" s="46">
        <f t="shared" si="122"/>
        <v>0</v>
      </c>
      <c r="AN60" s="46">
        <f t="shared" si="123"/>
        <v>0</v>
      </c>
      <c r="AO60" s="46">
        <f t="shared" si="124"/>
        <v>0</v>
      </c>
      <c r="AP60" s="46">
        <f t="shared" si="125"/>
        <v>0</v>
      </c>
      <c r="AQ60" s="46">
        <f t="shared" si="126"/>
        <v>0</v>
      </c>
      <c r="AR60" s="49"/>
    </row>
    <row r="61" spans="2:44" ht="15.95" customHeight="1" x14ac:dyDescent="0.35">
      <c r="B61" s="38">
        <v>45444</v>
      </c>
      <c r="C61" s="51"/>
      <c r="D61" s="40" t="s">
        <v>94</v>
      </c>
      <c r="E61" s="41" t="s">
        <v>47</v>
      </c>
      <c r="F61" s="42" t="s">
        <v>67</v>
      </c>
      <c r="G61" s="43">
        <v>3.832175925925926E-4</v>
      </c>
      <c r="H61" s="46">
        <v>3.7210648148148145E-4</v>
      </c>
      <c r="I61" s="45">
        <f t="shared" si="1"/>
        <v>1</v>
      </c>
      <c r="J61" s="46">
        <f>IF(I61=1,G61-H61,H61-G61)</f>
        <v>1.1111111111111152E-5</v>
      </c>
      <c r="K61" s="47"/>
      <c r="L61" s="47"/>
      <c r="M61" s="47"/>
      <c r="N61" s="47"/>
      <c r="O61" s="47"/>
      <c r="P61" s="47"/>
      <c r="Q61" s="47"/>
      <c r="R61" s="47"/>
      <c r="S61" s="46"/>
      <c r="T61" s="46"/>
      <c r="U61" s="46"/>
      <c r="V61" s="46"/>
      <c r="W61" s="46"/>
      <c r="X61" s="46"/>
      <c r="Y61" s="46"/>
      <c r="Z61" s="46"/>
      <c r="AA61" s="39" t="s">
        <v>208</v>
      </c>
      <c r="AB61" s="44">
        <f t="shared" si="137"/>
        <v>0</v>
      </c>
      <c r="AC61" s="46">
        <f t="shared" si="112"/>
        <v>0</v>
      </c>
      <c r="AD61" s="46">
        <f t="shared" si="113"/>
        <v>0</v>
      </c>
      <c r="AE61" s="46">
        <f t="shared" si="114"/>
        <v>0</v>
      </c>
      <c r="AF61" s="46">
        <f t="shared" si="115"/>
        <v>0</v>
      </c>
      <c r="AG61" s="46">
        <f t="shared" si="116"/>
        <v>0</v>
      </c>
      <c r="AH61" s="46">
        <f t="shared" si="117"/>
        <v>0</v>
      </c>
      <c r="AI61" s="46">
        <f t="shared" si="118"/>
        <v>0</v>
      </c>
      <c r="AJ61" s="46">
        <f t="shared" si="119"/>
        <v>0</v>
      </c>
      <c r="AK61" s="46">
        <f t="shared" si="120"/>
        <v>0</v>
      </c>
      <c r="AL61" s="46">
        <f t="shared" si="121"/>
        <v>0</v>
      </c>
      <c r="AM61" s="46">
        <f t="shared" si="122"/>
        <v>0</v>
      </c>
      <c r="AN61" s="46">
        <f t="shared" si="123"/>
        <v>0</v>
      </c>
      <c r="AO61" s="46">
        <f t="shared" si="124"/>
        <v>0</v>
      </c>
      <c r="AP61" s="46">
        <f t="shared" si="125"/>
        <v>0</v>
      </c>
      <c r="AQ61" s="46">
        <f t="shared" si="126"/>
        <v>0</v>
      </c>
      <c r="AR61" s="49"/>
    </row>
    <row r="62" spans="2:44" ht="15.95" customHeight="1" x14ac:dyDescent="0.35">
      <c r="B62" s="38">
        <v>45444</v>
      </c>
      <c r="C62" s="51"/>
      <c r="D62" s="40" t="s">
        <v>43</v>
      </c>
      <c r="E62" s="41" t="s">
        <v>44</v>
      </c>
      <c r="F62" s="42" t="s">
        <v>68</v>
      </c>
      <c r="G62" s="42" t="s">
        <v>120</v>
      </c>
      <c r="H62" s="46">
        <v>3.9550925925925925E-3</v>
      </c>
      <c r="I62" s="45">
        <f t="shared" si="1"/>
        <v>1</v>
      </c>
      <c r="J62" s="46">
        <f>IF(I62=1,G62-H62,H62-G62)</f>
        <v>3.680555555555555E-5</v>
      </c>
      <c r="K62" s="44">
        <v>4.2777777777777779E-4</v>
      </c>
      <c r="L62" s="44">
        <v>9.3182870370370381E-4</v>
      </c>
      <c r="M62" s="44">
        <v>1.4518518518518517E-3</v>
      </c>
      <c r="N62" s="44">
        <v>1.9734953703703702E-3</v>
      </c>
      <c r="O62" s="44">
        <v>2.4855324074074072E-3</v>
      </c>
      <c r="P62" s="44">
        <v>2.9962962962962964E-3</v>
      </c>
      <c r="Q62" s="44">
        <v>3.4920138888888887E-3</v>
      </c>
      <c r="R62" s="44">
        <v>3.9550925925925925E-3</v>
      </c>
      <c r="S62" s="46"/>
      <c r="T62" s="46"/>
      <c r="U62" s="46"/>
      <c r="V62" s="46"/>
      <c r="W62" s="46"/>
      <c r="X62" s="46"/>
      <c r="Y62" s="46"/>
      <c r="Z62" s="46"/>
      <c r="AA62" s="39" t="s">
        <v>211</v>
      </c>
      <c r="AB62" s="44">
        <f t="shared" ref="AB62:AB64" si="138">K62</f>
        <v>4.2777777777777779E-4</v>
      </c>
      <c r="AC62" s="46">
        <f t="shared" si="112"/>
        <v>5.0405092592592602E-4</v>
      </c>
      <c r="AD62" s="46">
        <f t="shared" si="113"/>
        <v>5.2002314814814793E-4</v>
      </c>
      <c r="AE62" s="46">
        <f t="shared" si="114"/>
        <v>5.2164351851851851E-4</v>
      </c>
      <c r="AF62" s="46">
        <f t="shared" si="115"/>
        <v>5.1203703703703697E-4</v>
      </c>
      <c r="AG62" s="46">
        <f t="shared" si="116"/>
        <v>5.1076388888888916E-4</v>
      </c>
      <c r="AH62" s="46">
        <f t="shared" si="117"/>
        <v>4.957175925925923E-4</v>
      </c>
      <c r="AI62" s="46">
        <f t="shared" si="118"/>
        <v>4.6307870370370383E-4</v>
      </c>
      <c r="AJ62" s="46">
        <v>0</v>
      </c>
      <c r="AK62" s="46">
        <f t="shared" si="120"/>
        <v>0</v>
      </c>
      <c r="AL62" s="46">
        <f t="shared" si="121"/>
        <v>0</v>
      </c>
      <c r="AM62" s="46">
        <f t="shared" si="122"/>
        <v>0</v>
      </c>
      <c r="AN62" s="46">
        <f t="shared" si="123"/>
        <v>0</v>
      </c>
      <c r="AO62" s="46">
        <f t="shared" si="124"/>
        <v>0</v>
      </c>
      <c r="AP62" s="46">
        <f t="shared" si="125"/>
        <v>0</v>
      </c>
      <c r="AQ62" s="46">
        <f t="shared" si="126"/>
        <v>0</v>
      </c>
      <c r="AR62" s="49"/>
    </row>
    <row r="63" spans="2:44" ht="15.95" customHeight="1" x14ac:dyDescent="0.35">
      <c r="B63" s="38">
        <v>45444</v>
      </c>
      <c r="C63" s="51"/>
      <c r="D63" s="40" t="s">
        <v>46</v>
      </c>
      <c r="E63" s="41" t="s">
        <v>47</v>
      </c>
      <c r="F63" s="42" t="s">
        <v>68</v>
      </c>
      <c r="G63" s="42" t="s">
        <v>121</v>
      </c>
      <c r="H63" s="46">
        <v>3.8341435185185184E-3</v>
      </c>
      <c r="I63" s="45">
        <f>IF(H63&gt;G63,1,0)</f>
        <v>0</v>
      </c>
      <c r="J63" s="46">
        <f>IF(I63=1,G63-H63,H63-G63)</f>
        <v>6.9907407407406984E-5</v>
      </c>
      <c r="K63" s="44">
        <v>4.1481481481481485E-4</v>
      </c>
      <c r="L63" s="44">
        <v>8.7013888888888894E-4</v>
      </c>
      <c r="M63" s="44">
        <v>1.3535879629629629E-3</v>
      </c>
      <c r="N63" s="44">
        <v>1.8517361111111113E-3</v>
      </c>
      <c r="O63" s="44">
        <v>2.3520833333333332E-3</v>
      </c>
      <c r="P63" s="44">
        <v>2.8583333333333334E-3</v>
      </c>
      <c r="Q63" s="44">
        <v>3.3535879629629632E-3</v>
      </c>
      <c r="R63" s="44">
        <v>3.8341435185185184E-3</v>
      </c>
      <c r="S63" s="46"/>
      <c r="T63" s="46"/>
      <c r="U63" s="46"/>
      <c r="V63" s="46"/>
      <c r="W63" s="46"/>
      <c r="X63" s="46"/>
      <c r="Y63" s="46"/>
      <c r="Z63" s="46"/>
      <c r="AA63" s="39" t="s">
        <v>153</v>
      </c>
      <c r="AB63" s="44">
        <f t="shared" si="138"/>
        <v>4.1481481481481485E-4</v>
      </c>
      <c r="AC63" s="46">
        <f t="shared" si="112"/>
        <v>4.5532407407407408E-4</v>
      </c>
      <c r="AD63" s="46">
        <f t="shared" si="113"/>
        <v>4.8344907407407397E-4</v>
      </c>
      <c r="AE63" s="46">
        <f t="shared" si="114"/>
        <v>4.9814814814814839E-4</v>
      </c>
      <c r="AF63" s="46">
        <f t="shared" si="115"/>
        <v>5.0034722222222191E-4</v>
      </c>
      <c r="AG63" s="46">
        <f t="shared" si="116"/>
        <v>5.0625000000000019E-4</v>
      </c>
      <c r="AH63" s="46">
        <f t="shared" si="117"/>
        <v>4.9525462962962978E-4</v>
      </c>
      <c r="AI63" s="46">
        <f t="shared" si="118"/>
        <v>4.8055555555555525E-4</v>
      </c>
      <c r="AJ63" s="46">
        <v>4.1666666666666699E-2</v>
      </c>
      <c r="AK63" s="46">
        <f t="shared" si="120"/>
        <v>0</v>
      </c>
      <c r="AL63" s="46">
        <f t="shared" si="121"/>
        <v>0</v>
      </c>
      <c r="AM63" s="46">
        <f t="shared" si="122"/>
        <v>0</v>
      </c>
      <c r="AN63" s="46">
        <f t="shared" si="123"/>
        <v>0</v>
      </c>
      <c r="AO63" s="46">
        <f t="shared" si="124"/>
        <v>0</v>
      </c>
      <c r="AP63" s="46">
        <f t="shared" si="125"/>
        <v>0</v>
      </c>
      <c r="AQ63" s="46">
        <f t="shared" si="126"/>
        <v>0</v>
      </c>
      <c r="AR63" s="49"/>
    </row>
    <row r="64" spans="2:44" ht="15.75" customHeight="1" x14ac:dyDescent="0.35">
      <c r="B64" s="38">
        <v>45444</v>
      </c>
      <c r="C64" s="51"/>
      <c r="D64" s="40" t="s">
        <v>52</v>
      </c>
      <c r="E64" s="41" t="s">
        <v>53</v>
      </c>
      <c r="F64" s="42" t="s">
        <v>68</v>
      </c>
      <c r="G64" s="42" t="s">
        <v>122</v>
      </c>
      <c r="H64" s="44">
        <v>3.5690972222222222E-3</v>
      </c>
      <c r="I64" s="45">
        <f>IF(H64&gt;G64,1,0)</f>
        <v>0</v>
      </c>
      <c r="J64" s="46">
        <f>IF(I64=1,G64-H64,H64-G64)</f>
        <v>1.1689814814814853E-4</v>
      </c>
      <c r="K64" s="44">
        <v>3.9629629629629634E-4</v>
      </c>
      <c r="L64" s="44">
        <v>8.1898148148148151E-4</v>
      </c>
      <c r="M64" s="44">
        <v>1.257986111111111E-3</v>
      </c>
      <c r="N64" s="44">
        <v>1.7086805555555555E-3</v>
      </c>
      <c r="O64" s="44">
        <v>2.1710648148148149E-3</v>
      </c>
      <c r="P64" s="44">
        <v>2.6394675925925926E-3</v>
      </c>
      <c r="Q64" s="44">
        <v>3.1074074074074077E-3</v>
      </c>
      <c r="R64" s="44">
        <v>3.5690972222222222E-3</v>
      </c>
      <c r="S64" s="46"/>
      <c r="T64" s="46"/>
      <c r="U64" s="46"/>
      <c r="V64" s="46"/>
      <c r="W64" s="46"/>
      <c r="X64" s="46"/>
      <c r="Y64" s="46"/>
      <c r="Z64" s="46"/>
      <c r="AA64" s="39" t="s">
        <v>210</v>
      </c>
      <c r="AB64" s="44">
        <f t="shared" si="138"/>
        <v>3.9629629629629634E-4</v>
      </c>
      <c r="AC64" s="46">
        <f t="shared" si="112"/>
        <v>4.2268518518518518E-4</v>
      </c>
      <c r="AD64" s="46">
        <f t="shared" si="113"/>
        <v>4.3900462962962947E-4</v>
      </c>
      <c r="AE64" s="46">
        <f t="shared" si="114"/>
        <v>4.5069444444444454E-4</v>
      </c>
      <c r="AF64" s="46">
        <f t="shared" si="115"/>
        <v>4.6238425925925939E-4</v>
      </c>
      <c r="AG64" s="46">
        <f t="shared" si="116"/>
        <v>4.6840277777777765E-4</v>
      </c>
      <c r="AH64" s="46">
        <f t="shared" si="117"/>
        <v>4.6793981481481513E-4</v>
      </c>
      <c r="AI64" s="46">
        <f t="shared" si="118"/>
        <v>4.6168981481481451E-4</v>
      </c>
      <c r="AJ64" s="46">
        <v>8.3333333333333301E-2</v>
      </c>
      <c r="AK64" s="46">
        <f t="shared" si="120"/>
        <v>0</v>
      </c>
      <c r="AL64" s="46">
        <f t="shared" si="121"/>
        <v>0</v>
      </c>
      <c r="AM64" s="46">
        <f t="shared" si="122"/>
        <v>0</v>
      </c>
      <c r="AN64" s="46">
        <f t="shared" si="123"/>
        <v>0</v>
      </c>
      <c r="AO64" s="46">
        <f t="shared" si="124"/>
        <v>0</v>
      </c>
      <c r="AP64" s="46">
        <f t="shared" si="125"/>
        <v>0</v>
      </c>
      <c r="AQ64" s="46">
        <f t="shared" si="126"/>
        <v>0</v>
      </c>
      <c r="AR64" s="49"/>
    </row>
    <row r="65" spans="2:44" ht="15.95" customHeight="1" x14ac:dyDescent="0.35">
      <c r="B65" s="38">
        <v>45444</v>
      </c>
      <c r="C65" s="39"/>
      <c r="D65" s="98" t="s">
        <v>78</v>
      </c>
      <c r="E65" s="41" t="s">
        <v>56</v>
      </c>
      <c r="F65" s="42" t="s">
        <v>68</v>
      </c>
      <c r="G65" s="42" t="s">
        <v>119</v>
      </c>
      <c r="H65" s="46">
        <v>3.1754629629629633E-3</v>
      </c>
      <c r="I65" s="45">
        <f t="shared" ref="I65:I67" si="139">IF(H65&gt;G65,1,0)</f>
        <v>0</v>
      </c>
      <c r="J65" s="46">
        <f t="shared" si="134"/>
        <v>6.7129629629635729E-6</v>
      </c>
      <c r="K65" s="44">
        <v>3.6134259259259257E-4</v>
      </c>
      <c r="L65" s="44">
        <v>7.8414351851851854E-4</v>
      </c>
      <c r="M65" s="44">
        <v>1.1966435185185185E-3</v>
      </c>
      <c r="N65" s="44">
        <v>1.6200231481481482E-3</v>
      </c>
      <c r="O65" s="44">
        <v>2.0328703703703702E-3</v>
      </c>
      <c r="P65" s="44">
        <v>2.4288194444444444E-3</v>
      </c>
      <c r="Q65" s="44">
        <v>2.8136574074074075E-3</v>
      </c>
      <c r="R65" s="44">
        <v>3.1754629629629633E-3</v>
      </c>
      <c r="S65" s="46"/>
      <c r="T65" s="46"/>
      <c r="U65" s="46"/>
      <c r="V65" s="46"/>
      <c r="W65" s="46"/>
      <c r="X65" s="46"/>
      <c r="Y65" s="46"/>
      <c r="Z65" s="46"/>
      <c r="AA65" s="39" t="s">
        <v>209</v>
      </c>
      <c r="AB65" s="44">
        <f t="shared" si="137"/>
        <v>3.6134259259259257E-4</v>
      </c>
      <c r="AC65" s="46">
        <f t="shared" si="112"/>
        <v>4.2280092592592597E-4</v>
      </c>
      <c r="AD65" s="46">
        <f t="shared" si="113"/>
        <v>4.125E-4</v>
      </c>
      <c r="AE65" s="46">
        <f t="shared" si="114"/>
        <v>4.2337962962962967E-4</v>
      </c>
      <c r="AF65" s="46">
        <f t="shared" si="115"/>
        <v>4.12847222222222E-4</v>
      </c>
      <c r="AG65" s="46">
        <f t="shared" si="116"/>
        <v>3.9594907407407417E-4</v>
      </c>
      <c r="AH65" s="46">
        <f t="shared" si="117"/>
        <v>3.8483796296296313E-4</v>
      </c>
      <c r="AI65" s="46">
        <f t="shared" si="118"/>
        <v>3.6180555555555575E-4</v>
      </c>
      <c r="AJ65" s="46">
        <v>0.125</v>
      </c>
      <c r="AK65" s="46">
        <f t="shared" si="120"/>
        <v>0</v>
      </c>
      <c r="AL65" s="46">
        <f t="shared" si="121"/>
        <v>0</v>
      </c>
      <c r="AM65" s="46">
        <f t="shared" si="122"/>
        <v>0</v>
      </c>
      <c r="AN65" s="46">
        <f t="shared" si="123"/>
        <v>0</v>
      </c>
      <c r="AO65" s="46">
        <f t="shared" si="124"/>
        <v>0</v>
      </c>
      <c r="AP65" s="46">
        <f t="shared" si="125"/>
        <v>0</v>
      </c>
      <c r="AQ65" s="46">
        <f t="shared" si="126"/>
        <v>0</v>
      </c>
      <c r="AR65" s="49"/>
    </row>
    <row r="66" spans="2:44" ht="15.95" customHeight="1" x14ac:dyDescent="0.35">
      <c r="B66" s="38">
        <v>45444</v>
      </c>
      <c r="C66" s="51"/>
      <c r="D66" s="40" t="s">
        <v>58</v>
      </c>
      <c r="E66" s="41" t="s">
        <v>59</v>
      </c>
      <c r="F66" s="42" t="s">
        <v>68</v>
      </c>
      <c r="G66" s="42" t="s">
        <v>123</v>
      </c>
      <c r="H66" s="46">
        <v>3.9879629629629631E-3</v>
      </c>
      <c r="I66" s="45">
        <f t="shared" si="139"/>
        <v>0</v>
      </c>
      <c r="J66" s="46">
        <f t="shared" ref="J66:J67" si="140">IF(I66=1,G66-H66,H66-G66)</f>
        <v>2.9513888888888819E-5</v>
      </c>
      <c r="K66" s="44">
        <v>4.6064814814814813E-4</v>
      </c>
      <c r="L66" s="44">
        <v>9.6435185185185176E-4</v>
      </c>
      <c r="M66" s="44">
        <v>1.4775462962962962E-3</v>
      </c>
      <c r="N66" s="44">
        <v>1.9928240740740739E-3</v>
      </c>
      <c r="O66" s="44">
        <v>2.5060185185185185E-3</v>
      </c>
      <c r="P66" s="44">
        <v>3.015972222222222E-3</v>
      </c>
      <c r="Q66" s="44">
        <v>3.5123842592592594E-3</v>
      </c>
      <c r="R66" s="44">
        <v>3.9879629629629631E-3</v>
      </c>
      <c r="S66" s="46"/>
      <c r="T66" s="46"/>
      <c r="U66" s="46"/>
      <c r="V66" s="46"/>
      <c r="W66" s="46"/>
      <c r="X66" s="46"/>
      <c r="Y66" s="46"/>
      <c r="Z66" s="46"/>
      <c r="AA66" s="39" t="s">
        <v>212</v>
      </c>
      <c r="AB66" s="44">
        <f t="shared" si="137"/>
        <v>4.6064814814814813E-4</v>
      </c>
      <c r="AC66" s="46">
        <f t="shared" si="112"/>
        <v>5.0370370370370369E-4</v>
      </c>
      <c r="AD66" s="46">
        <f t="shared" si="113"/>
        <v>5.1319444444444448E-4</v>
      </c>
      <c r="AE66" s="46">
        <f t="shared" si="114"/>
        <v>5.152777777777777E-4</v>
      </c>
      <c r="AF66" s="46">
        <f t="shared" si="115"/>
        <v>5.1319444444444459E-4</v>
      </c>
      <c r="AG66" s="46">
        <f t="shared" si="116"/>
        <v>5.0995370370370344E-4</v>
      </c>
      <c r="AH66" s="46">
        <f t="shared" si="117"/>
        <v>4.9641203703703739E-4</v>
      </c>
      <c r="AI66" s="46">
        <f t="shared" si="118"/>
        <v>4.7557870370370375E-4</v>
      </c>
      <c r="AJ66" s="46">
        <v>0.16666666666666699</v>
      </c>
      <c r="AK66" s="46">
        <f t="shared" si="120"/>
        <v>0</v>
      </c>
      <c r="AL66" s="46">
        <f t="shared" si="121"/>
        <v>0</v>
      </c>
      <c r="AM66" s="46">
        <f t="shared" si="122"/>
        <v>0</v>
      </c>
      <c r="AN66" s="46">
        <f t="shared" si="123"/>
        <v>0</v>
      </c>
      <c r="AO66" s="46">
        <f t="shared" si="124"/>
        <v>0</v>
      </c>
      <c r="AP66" s="46">
        <f t="shared" si="125"/>
        <v>0</v>
      </c>
      <c r="AQ66" s="46">
        <f t="shared" si="126"/>
        <v>0</v>
      </c>
      <c r="AR66" s="49"/>
    </row>
    <row r="67" spans="2:44" ht="15.75" customHeight="1" x14ac:dyDescent="0.35">
      <c r="B67" s="38">
        <v>45444</v>
      </c>
      <c r="C67" s="51"/>
      <c r="D67" s="40" t="s">
        <v>50</v>
      </c>
      <c r="E67" s="41" t="s">
        <v>47</v>
      </c>
      <c r="F67" s="42" t="s">
        <v>68</v>
      </c>
      <c r="G67" s="42" t="s">
        <v>124</v>
      </c>
      <c r="H67" s="43">
        <v>3.9436342592592596E-3</v>
      </c>
      <c r="I67" s="45">
        <f t="shared" si="139"/>
        <v>0</v>
      </c>
      <c r="J67" s="46">
        <f t="shared" si="140"/>
        <v>6.4236111111111265E-5</v>
      </c>
      <c r="K67" s="44">
        <v>4.2569444444444447E-4</v>
      </c>
      <c r="L67" s="44">
        <v>8.9791666666666665E-4</v>
      </c>
      <c r="M67" s="44">
        <v>1.3865740740740741E-3</v>
      </c>
      <c r="N67" s="44">
        <v>1.8936342592592594E-3</v>
      </c>
      <c r="O67" s="44">
        <v>2.4087962962962965E-3</v>
      </c>
      <c r="P67" s="44">
        <v>2.9326388888888887E-3</v>
      </c>
      <c r="Q67" s="44">
        <v>3.4552083333333331E-3</v>
      </c>
      <c r="R67" s="44">
        <v>3.9436342592592596E-3</v>
      </c>
      <c r="S67" s="43"/>
      <c r="T67" s="43"/>
      <c r="U67" s="43"/>
      <c r="V67" s="43"/>
      <c r="W67" s="43"/>
      <c r="X67" s="43"/>
      <c r="Y67" s="43"/>
      <c r="Z67" s="43"/>
      <c r="AA67" s="39" t="s">
        <v>213</v>
      </c>
      <c r="AB67" s="44">
        <f t="shared" si="137"/>
        <v>4.2569444444444447E-4</v>
      </c>
      <c r="AC67" s="46">
        <f t="shared" si="112"/>
        <v>4.7222222222222218E-4</v>
      </c>
      <c r="AD67" s="46">
        <f t="shared" si="113"/>
        <v>4.8865740740740749E-4</v>
      </c>
      <c r="AE67" s="46">
        <f t="shared" si="114"/>
        <v>5.0706018518518526E-4</v>
      </c>
      <c r="AF67" s="46">
        <f t="shared" si="115"/>
        <v>5.1516203703703706E-4</v>
      </c>
      <c r="AG67" s="46">
        <f t="shared" si="116"/>
        <v>5.2384259259259224E-4</v>
      </c>
      <c r="AH67" s="46">
        <f t="shared" si="117"/>
        <v>5.2256944444444443E-4</v>
      </c>
      <c r="AI67" s="46">
        <f t="shared" si="118"/>
        <v>4.8842592592592644E-4</v>
      </c>
      <c r="AJ67" s="46">
        <v>0.20833333333333301</v>
      </c>
      <c r="AK67" s="46">
        <f t="shared" si="120"/>
        <v>0</v>
      </c>
      <c r="AL67" s="46">
        <f t="shared" si="121"/>
        <v>0</v>
      </c>
      <c r="AM67" s="46">
        <f t="shared" si="122"/>
        <v>0</v>
      </c>
      <c r="AN67" s="46">
        <f t="shared" si="123"/>
        <v>0</v>
      </c>
      <c r="AO67" s="46">
        <f t="shared" si="124"/>
        <v>0</v>
      </c>
      <c r="AP67" s="46">
        <f t="shared" si="125"/>
        <v>0</v>
      </c>
      <c r="AQ67" s="46">
        <f t="shared" si="126"/>
        <v>0</v>
      </c>
      <c r="AR67" s="49"/>
    </row>
    <row r="68" spans="2:44" ht="38.25" x14ac:dyDescent="0.35">
      <c r="B68" s="38">
        <v>45444</v>
      </c>
      <c r="C68" s="51"/>
      <c r="D68" s="97" t="s">
        <v>198</v>
      </c>
      <c r="E68" s="41" t="s">
        <v>140</v>
      </c>
      <c r="F68" s="40" t="s">
        <v>139</v>
      </c>
      <c r="G68" s="42" t="s">
        <v>142</v>
      </c>
      <c r="H68" s="43">
        <v>3.6032407407407406E-3</v>
      </c>
      <c r="I68" s="45">
        <f>IF(H68&gt;G68,1,0)</f>
        <v>0</v>
      </c>
      <c r="J68" s="46">
        <f t="shared" ref="J68" si="141">IF(I68=1,G68-H68,H68-G68)</f>
        <v>1.9398148148148118E-4</v>
      </c>
      <c r="K68" s="44">
        <v>4.8819444444444442E-4</v>
      </c>
      <c r="L68" s="44">
        <v>1.0026620370370369E-3</v>
      </c>
      <c r="M68" s="44">
        <v>1.3810185185185184E-3</v>
      </c>
      <c r="N68" s="44">
        <v>1.8391203703703705E-3</v>
      </c>
      <c r="O68" s="44">
        <v>2.1805555555555558E-3</v>
      </c>
      <c r="P68" s="44">
        <v>2.5826388888888887E-3</v>
      </c>
      <c r="Q68" s="44">
        <v>3.0722222222222223E-3</v>
      </c>
      <c r="R68" s="44">
        <v>3.6032407407407406E-3</v>
      </c>
      <c r="S68" s="43"/>
      <c r="T68" s="43"/>
      <c r="U68" s="43"/>
      <c r="V68" s="43"/>
      <c r="W68" s="43"/>
      <c r="X68" s="43"/>
      <c r="Y68" s="43"/>
      <c r="Z68" s="43"/>
      <c r="AA68" s="39" t="s">
        <v>214</v>
      </c>
      <c r="AB68" s="44">
        <f t="shared" ref="AB68" si="142">K68</f>
        <v>4.8819444444444442E-4</v>
      </c>
      <c r="AC68" s="46">
        <f t="shared" si="112"/>
        <v>5.1446759259259252E-4</v>
      </c>
      <c r="AD68" s="46">
        <f t="shared" si="113"/>
        <v>3.7835648148148147E-4</v>
      </c>
      <c r="AE68" s="46">
        <f t="shared" si="114"/>
        <v>4.5810185185185212E-4</v>
      </c>
      <c r="AF68" s="46">
        <f t="shared" si="115"/>
        <v>3.4143518518518529E-4</v>
      </c>
      <c r="AG68" s="46">
        <f t="shared" si="116"/>
        <v>4.0208333333333285E-4</v>
      </c>
      <c r="AH68" s="46">
        <f t="shared" si="117"/>
        <v>4.8958333333333362E-4</v>
      </c>
      <c r="AI68" s="46">
        <f t="shared" si="118"/>
        <v>5.3101851851851834E-4</v>
      </c>
      <c r="AJ68" s="46">
        <v>0.25</v>
      </c>
      <c r="AK68" s="46">
        <f t="shared" si="120"/>
        <v>0</v>
      </c>
      <c r="AL68" s="46">
        <f t="shared" si="121"/>
        <v>0</v>
      </c>
      <c r="AM68" s="46">
        <f t="shared" si="122"/>
        <v>0</v>
      </c>
      <c r="AN68" s="46">
        <f t="shared" si="123"/>
        <v>0</v>
      </c>
      <c r="AO68" s="46">
        <f t="shared" si="124"/>
        <v>0</v>
      </c>
      <c r="AP68" s="46">
        <f t="shared" si="125"/>
        <v>0</v>
      </c>
      <c r="AQ68" s="46">
        <f t="shared" si="126"/>
        <v>0</v>
      </c>
      <c r="AR68" s="49"/>
    </row>
    <row r="69" spans="2:44" ht="15.75" customHeight="1" x14ac:dyDescent="0.35">
      <c r="B69" s="38">
        <v>45444</v>
      </c>
      <c r="C69" s="51"/>
      <c r="D69" s="40" t="s">
        <v>46</v>
      </c>
      <c r="E69" s="41" t="s">
        <v>47</v>
      </c>
      <c r="F69" s="42" t="s">
        <v>69</v>
      </c>
      <c r="G69" s="83" t="s">
        <v>138</v>
      </c>
      <c r="H69" s="43">
        <v>2.0106481481481481E-3</v>
      </c>
      <c r="I69" s="45">
        <f t="shared" ref="I69:I70" si="143">IF(H69&gt;G69,1,0)</f>
        <v>0</v>
      </c>
      <c r="J69" s="46">
        <f>IF(I69=1,G69-H69,H69-G69)</f>
        <v>4.3055555555555729E-5</v>
      </c>
      <c r="K69" s="44">
        <v>4.2118055555555555E-4</v>
      </c>
      <c r="L69" s="44">
        <v>9.324074074074074E-4</v>
      </c>
      <c r="M69" s="44">
        <v>1.479050925925926E-3</v>
      </c>
      <c r="N69" s="44">
        <v>2.0106481481481481E-3</v>
      </c>
      <c r="O69" s="44"/>
      <c r="P69" s="44"/>
      <c r="Q69" s="44"/>
      <c r="R69" s="44"/>
      <c r="S69" s="43"/>
      <c r="T69" s="43"/>
      <c r="U69" s="43"/>
      <c r="V69" s="43"/>
      <c r="W69" s="43"/>
      <c r="X69" s="43"/>
      <c r="Y69" s="43"/>
      <c r="Z69" s="43"/>
      <c r="AA69" s="39" t="s">
        <v>216</v>
      </c>
      <c r="AB69" s="44">
        <f t="shared" ref="AB69" si="144">K69</f>
        <v>4.2118055555555555E-4</v>
      </c>
      <c r="AC69" s="46">
        <f t="shared" ref="AC69:AC97" si="145">L69-K69</f>
        <v>5.112268518518519E-4</v>
      </c>
      <c r="AD69" s="46">
        <f t="shared" ref="AD69:AD100" si="146">M69-L69</f>
        <v>5.4664351851851857E-4</v>
      </c>
      <c r="AE69" s="46">
        <f t="shared" ref="AE69:AE100" si="147">N69-M69</f>
        <v>5.3159722222222215E-4</v>
      </c>
      <c r="AF69" s="46">
        <v>0</v>
      </c>
      <c r="AG69" s="46">
        <f t="shared" ref="AG69:AG100" si="148">P69-O69</f>
        <v>0</v>
      </c>
      <c r="AH69" s="46">
        <f t="shared" ref="AH69:AH100" si="149">Q69-P69</f>
        <v>0</v>
      </c>
      <c r="AI69" s="46">
        <f t="shared" ref="AI69:AI100" si="150">R69-Q69</f>
        <v>0</v>
      </c>
      <c r="AJ69" s="46">
        <f t="shared" si="119"/>
        <v>0</v>
      </c>
      <c r="AK69" s="46">
        <f t="shared" ref="AK69:AK100" si="151">T69-S69</f>
        <v>0</v>
      </c>
      <c r="AL69" s="46">
        <f t="shared" ref="AL69:AL100" si="152">U69-T69</f>
        <v>0</v>
      </c>
      <c r="AM69" s="46">
        <f t="shared" ref="AM69:AM100" si="153">V69-U69</f>
        <v>0</v>
      </c>
      <c r="AN69" s="46">
        <f t="shared" ref="AN69:AN100" si="154">W69-V69</f>
        <v>0</v>
      </c>
      <c r="AO69" s="46">
        <f t="shared" ref="AO69:AO100" si="155">X69-W69</f>
        <v>0</v>
      </c>
      <c r="AP69" s="46">
        <f t="shared" ref="AP69:AP100" si="156">Y69-X69</f>
        <v>0</v>
      </c>
      <c r="AQ69" s="46">
        <f t="shared" ref="AQ69:AQ100" si="157">Z69-Y69</f>
        <v>0</v>
      </c>
      <c r="AR69" s="49"/>
    </row>
    <row r="70" spans="2:44" ht="15.75" customHeight="1" x14ac:dyDescent="0.35">
      <c r="B70" s="53">
        <v>45444</v>
      </c>
      <c r="C70" s="87"/>
      <c r="D70" s="55" t="s">
        <v>54</v>
      </c>
      <c r="E70" s="56" t="s">
        <v>44</v>
      </c>
      <c r="F70" s="57" t="s">
        <v>69</v>
      </c>
      <c r="G70" s="86" t="s">
        <v>137</v>
      </c>
      <c r="H70" s="65">
        <v>1.7155092592592593E-3</v>
      </c>
      <c r="I70" s="93">
        <f t="shared" si="143"/>
        <v>0</v>
      </c>
      <c r="J70" s="59">
        <f t="shared" ref="J70" si="158">IF(I70=1,G70-H70,H70-G70)</f>
        <v>8.067129629629635E-5</v>
      </c>
      <c r="K70" s="58">
        <v>3.5532407407407409E-4</v>
      </c>
      <c r="L70" s="58">
        <v>7.8194444444444448E-4</v>
      </c>
      <c r="M70" s="58">
        <v>1.2383101851851854E-3</v>
      </c>
      <c r="N70" s="58">
        <v>1.7155092592592593E-3</v>
      </c>
      <c r="O70" s="58"/>
      <c r="P70" s="58"/>
      <c r="Q70" s="58"/>
      <c r="R70" s="58"/>
      <c r="S70" s="65"/>
      <c r="T70" s="65"/>
      <c r="U70" s="65"/>
      <c r="V70" s="65"/>
      <c r="W70" s="65"/>
      <c r="X70" s="65"/>
      <c r="Y70" s="65"/>
      <c r="Z70" s="65"/>
      <c r="AA70" s="54" t="s">
        <v>215</v>
      </c>
      <c r="AB70" s="58">
        <f t="shared" si="137"/>
        <v>3.5532407407407409E-4</v>
      </c>
      <c r="AC70" s="46">
        <f t="shared" si="145"/>
        <v>4.2662037037037039E-4</v>
      </c>
      <c r="AD70" s="46">
        <f t="shared" si="146"/>
        <v>4.5636574074074091E-4</v>
      </c>
      <c r="AE70" s="46">
        <f t="shared" si="147"/>
        <v>4.771990740740739E-4</v>
      </c>
      <c r="AF70" s="46">
        <v>0</v>
      </c>
      <c r="AG70" s="46">
        <f t="shared" si="148"/>
        <v>0</v>
      </c>
      <c r="AH70" s="46">
        <f t="shared" si="149"/>
        <v>0</v>
      </c>
      <c r="AI70" s="46">
        <f t="shared" si="150"/>
        <v>0</v>
      </c>
      <c r="AJ70" s="46">
        <f t="shared" ref="AJ70:AJ100" si="159">S70-R70</f>
        <v>0</v>
      </c>
      <c r="AK70" s="46">
        <f t="shared" si="151"/>
        <v>0</v>
      </c>
      <c r="AL70" s="46">
        <f t="shared" si="152"/>
        <v>0</v>
      </c>
      <c r="AM70" s="46">
        <f t="shared" si="153"/>
        <v>0</v>
      </c>
      <c r="AN70" s="46">
        <f t="shared" si="154"/>
        <v>0</v>
      </c>
      <c r="AO70" s="46">
        <f t="shared" si="155"/>
        <v>0</v>
      </c>
      <c r="AP70" s="46">
        <f t="shared" si="156"/>
        <v>0</v>
      </c>
      <c r="AQ70" s="46">
        <f t="shared" si="157"/>
        <v>0</v>
      </c>
      <c r="AR70" s="60"/>
    </row>
    <row r="71" spans="2:44" ht="15.95" customHeight="1" x14ac:dyDescent="0.35">
      <c r="B71" s="38">
        <v>45444</v>
      </c>
      <c r="C71" s="39" t="s">
        <v>143</v>
      </c>
      <c r="D71" s="98" t="s">
        <v>78</v>
      </c>
      <c r="E71" s="41" t="s">
        <v>56</v>
      </c>
      <c r="F71" s="42" t="s">
        <v>66</v>
      </c>
      <c r="G71" s="42" t="s">
        <v>118</v>
      </c>
      <c r="H71" s="46">
        <v>3.0833333333333337E-4</v>
      </c>
      <c r="I71" s="45">
        <f>IF(H71&lt;G71,1,0)</f>
        <v>1</v>
      </c>
      <c r="J71" s="46">
        <f>IF(I71=1,G71-H71,H71-G71)</f>
        <v>1.5046296296295663E-6</v>
      </c>
      <c r="K71" s="47"/>
      <c r="L71" s="47"/>
      <c r="M71" s="47"/>
      <c r="N71" s="47"/>
      <c r="O71" s="47"/>
      <c r="P71" s="47"/>
      <c r="Q71" s="47"/>
      <c r="R71" s="47"/>
      <c r="S71" s="46"/>
      <c r="T71" s="46"/>
      <c r="U71" s="46"/>
      <c r="V71" s="46"/>
      <c r="W71" s="46"/>
      <c r="X71" s="46"/>
      <c r="Y71" s="46"/>
      <c r="Z71" s="46"/>
      <c r="AA71" s="39" t="s">
        <v>170</v>
      </c>
      <c r="AB71" s="44">
        <f t="shared" si="137"/>
        <v>0</v>
      </c>
      <c r="AC71" s="46">
        <f t="shared" si="145"/>
        <v>0</v>
      </c>
      <c r="AD71" s="46">
        <f t="shared" si="146"/>
        <v>0</v>
      </c>
      <c r="AE71" s="46">
        <f t="shared" si="147"/>
        <v>0</v>
      </c>
      <c r="AF71" s="46">
        <f t="shared" ref="AF71:AF100" si="160">O71-N71</f>
        <v>0</v>
      </c>
      <c r="AG71" s="46">
        <f t="shared" si="148"/>
        <v>0</v>
      </c>
      <c r="AH71" s="46">
        <f t="shared" si="149"/>
        <v>0</v>
      </c>
      <c r="AI71" s="46">
        <f t="shared" si="150"/>
        <v>0</v>
      </c>
      <c r="AJ71" s="46">
        <f t="shared" si="159"/>
        <v>0</v>
      </c>
      <c r="AK71" s="46">
        <f t="shared" si="151"/>
        <v>0</v>
      </c>
      <c r="AL71" s="46">
        <f t="shared" si="152"/>
        <v>0</v>
      </c>
      <c r="AM71" s="46">
        <f t="shared" si="153"/>
        <v>0</v>
      </c>
      <c r="AN71" s="46">
        <f t="shared" si="154"/>
        <v>0</v>
      </c>
      <c r="AO71" s="46">
        <f t="shared" si="155"/>
        <v>0</v>
      </c>
      <c r="AP71" s="46">
        <f t="shared" si="156"/>
        <v>0</v>
      </c>
      <c r="AQ71" s="46">
        <f t="shared" si="157"/>
        <v>0</v>
      </c>
      <c r="AR71" s="49"/>
    </row>
    <row r="72" spans="2:44" ht="15.95" customHeight="1" x14ac:dyDescent="0.35">
      <c r="B72" s="38">
        <v>45444</v>
      </c>
      <c r="C72" s="39" t="s">
        <v>148</v>
      </c>
      <c r="D72" s="40" t="s">
        <v>46</v>
      </c>
      <c r="E72" s="41" t="s">
        <v>47</v>
      </c>
      <c r="F72" s="42" t="s">
        <v>66</v>
      </c>
      <c r="G72" s="42" t="s">
        <v>113</v>
      </c>
      <c r="H72" s="46">
        <v>3.5636574074074075E-4</v>
      </c>
      <c r="I72" s="45">
        <f>IF(H72&lt;G72,1,0)</f>
        <v>1</v>
      </c>
      <c r="J72" s="46">
        <f t="shared" ref="J72:J73" si="161">IF(I72=1,G72-H72,H72-G72)</f>
        <v>9.2592592592592032E-7</v>
      </c>
      <c r="K72" s="47"/>
      <c r="L72" s="47"/>
      <c r="M72" s="47"/>
      <c r="N72" s="47"/>
      <c r="O72" s="47"/>
      <c r="P72" s="47"/>
      <c r="Q72" s="47"/>
      <c r="R72" s="47"/>
      <c r="S72" s="46"/>
      <c r="T72" s="46"/>
      <c r="U72" s="46"/>
      <c r="V72" s="46"/>
      <c r="W72" s="46"/>
      <c r="X72" s="46"/>
      <c r="Y72" s="46"/>
      <c r="Z72" s="46"/>
      <c r="AA72" s="39" t="s">
        <v>172</v>
      </c>
      <c r="AB72" s="44">
        <f t="shared" si="137"/>
        <v>0</v>
      </c>
      <c r="AC72" s="46">
        <f t="shared" si="145"/>
        <v>0</v>
      </c>
      <c r="AD72" s="46">
        <f t="shared" si="146"/>
        <v>0</v>
      </c>
      <c r="AE72" s="46">
        <f t="shared" si="147"/>
        <v>0</v>
      </c>
      <c r="AF72" s="46">
        <f t="shared" si="160"/>
        <v>0</v>
      </c>
      <c r="AG72" s="46">
        <f t="shared" si="148"/>
        <v>0</v>
      </c>
      <c r="AH72" s="46">
        <f t="shared" si="149"/>
        <v>0</v>
      </c>
      <c r="AI72" s="46">
        <f t="shared" si="150"/>
        <v>0</v>
      </c>
      <c r="AJ72" s="46">
        <f t="shared" si="159"/>
        <v>0</v>
      </c>
      <c r="AK72" s="46">
        <f t="shared" si="151"/>
        <v>0</v>
      </c>
      <c r="AL72" s="46">
        <f t="shared" si="152"/>
        <v>0</v>
      </c>
      <c r="AM72" s="46">
        <f t="shared" si="153"/>
        <v>0</v>
      </c>
      <c r="AN72" s="46">
        <f t="shared" si="154"/>
        <v>0</v>
      </c>
      <c r="AO72" s="46">
        <f t="shared" si="155"/>
        <v>0</v>
      </c>
      <c r="AP72" s="46">
        <f t="shared" si="156"/>
        <v>0</v>
      </c>
      <c r="AQ72" s="46">
        <f t="shared" si="157"/>
        <v>0</v>
      </c>
      <c r="AR72" s="49"/>
    </row>
    <row r="73" spans="2:44" ht="15.95" customHeight="1" x14ac:dyDescent="0.35">
      <c r="B73" s="38">
        <v>45444</v>
      </c>
      <c r="C73" s="39" t="s">
        <v>143</v>
      </c>
      <c r="D73" s="98" t="s">
        <v>78</v>
      </c>
      <c r="E73" s="41" t="s">
        <v>56</v>
      </c>
      <c r="F73" s="42" t="s">
        <v>67</v>
      </c>
      <c r="G73" s="46">
        <v>3.9525462962962962E-4</v>
      </c>
      <c r="H73" s="46">
        <v>3.9027777777777775E-4</v>
      </c>
      <c r="I73" s="45">
        <f t="shared" ref="I73:I74" si="162">IF(H73&lt;G73,1,0)</f>
        <v>1</v>
      </c>
      <c r="J73" s="46">
        <f t="shared" si="161"/>
        <v>4.9768518518518759E-6</v>
      </c>
      <c r="K73" s="47"/>
      <c r="L73" s="47"/>
      <c r="M73" s="47"/>
      <c r="N73" s="47"/>
      <c r="O73" s="47"/>
      <c r="P73" s="47"/>
      <c r="Q73" s="47"/>
      <c r="R73" s="47"/>
      <c r="S73" s="46"/>
      <c r="T73" s="46"/>
      <c r="U73" s="46"/>
      <c r="V73" s="46"/>
      <c r="W73" s="46"/>
      <c r="X73" s="46"/>
      <c r="Y73" s="46"/>
      <c r="Z73" s="46"/>
      <c r="AA73" s="39" t="s">
        <v>170</v>
      </c>
      <c r="AB73" s="44">
        <f t="shared" ref="AB73:AB79" si="163">K73</f>
        <v>0</v>
      </c>
      <c r="AC73" s="46">
        <f t="shared" si="145"/>
        <v>0</v>
      </c>
      <c r="AD73" s="46">
        <f t="shared" si="146"/>
        <v>0</v>
      </c>
      <c r="AE73" s="46">
        <f t="shared" si="147"/>
        <v>0</v>
      </c>
      <c r="AF73" s="46">
        <f t="shared" si="160"/>
        <v>0</v>
      </c>
      <c r="AG73" s="46">
        <f t="shared" si="148"/>
        <v>0</v>
      </c>
      <c r="AH73" s="46">
        <f t="shared" si="149"/>
        <v>0</v>
      </c>
      <c r="AI73" s="46">
        <f t="shared" si="150"/>
        <v>0</v>
      </c>
      <c r="AJ73" s="46">
        <f t="shared" si="159"/>
        <v>0</v>
      </c>
      <c r="AK73" s="46">
        <f t="shared" si="151"/>
        <v>0</v>
      </c>
      <c r="AL73" s="46">
        <f t="shared" si="152"/>
        <v>0</v>
      </c>
      <c r="AM73" s="46">
        <f t="shared" si="153"/>
        <v>0</v>
      </c>
      <c r="AN73" s="46">
        <f t="shared" si="154"/>
        <v>0</v>
      </c>
      <c r="AO73" s="46">
        <f t="shared" si="155"/>
        <v>0</v>
      </c>
      <c r="AP73" s="46">
        <f t="shared" si="156"/>
        <v>0</v>
      </c>
      <c r="AQ73" s="46">
        <f t="shared" si="157"/>
        <v>0</v>
      </c>
      <c r="AR73" s="49"/>
    </row>
    <row r="74" spans="2:44" ht="15.95" customHeight="1" x14ac:dyDescent="0.35">
      <c r="B74" s="38">
        <v>45444</v>
      </c>
      <c r="C74" s="39" t="s">
        <v>217</v>
      </c>
      <c r="D74" s="40" t="s">
        <v>94</v>
      </c>
      <c r="E74" s="41" t="s">
        <v>47</v>
      </c>
      <c r="F74" s="42" t="s">
        <v>67</v>
      </c>
      <c r="G74" s="46">
        <v>3.7210648148148145E-4</v>
      </c>
      <c r="H74" s="46">
        <v>3.7222222222222219E-4</v>
      </c>
      <c r="I74" s="45">
        <f t="shared" si="162"/>
        <v>0</v>
      </c>
      <c r="J74" s="46">
        <f>IF(I74=1,G74-H74,H74-G74)</f>
        <v>1.1574074074074004E-7</v>
      </c>
      <c r="K74" s="47"/>
      <c r="L74" s="47"/>
      <c r="M74" s="47"/>
      <c r="N74" s="47"/>
      <c r="O74" s="47"/>
      <c r="P74" s="47"/>
      <c r="Q74" s="47"/>
      <c r="R74" s="47"/>
      <c r="S74" s="46"/>
      <c r="T74" s="46"/>
      <c r="U74" s="46"/>
      <c r="V74" s="46"/>
      <c r="W74" s="46"/>
      <c r="X74" s="46"/>
      <c r="Y74" s="46"/>
      <c r="Z74" s="46"/>
      <c r="AA74" s="39" t="s">
        <v>218</v>
      </c>
      <c r="AB74" s="44">
        <f t="shared" si="163"/>
        <v>0</v>
      </c>
      <c r="AC74" s="46">
        <f t="shared" si="145"/>
        <v>0</v>
      </c>
      <c r="AD74" s="46">
        <f t="shared" si="146"/>
        <v>0</v>
      </c>
      <c r="AE74" s="46">
        <f t="shared" si="147"/>
        <v>0</v>
      </c>
      <c r="AF74" s="46">
        <f t="shared" si="160"/>
        <v>0</v>
      </c>
      <c r="AG74" s="46">
        <f t="shared" si="148"/>
        <v>0</v>
      </c>
      <c r="AH74" s="46">
        <f t="shared" si="149"/>
        <v>0</v>
      </c>
      <c r="AI74" s="46">
        <f t="shared" si="150"/>
        <v>0</v>
      </c>
      <c r="AJ74" s="46">
        <f t="shared" si="159"/>
        <v>0</v>
      </c>
      <c r="AK74" s="46">
        <f t="shared" si="151"/>
        <v>0</v>
      </c>
      <c r="AL74" s="46">
        <f t="shared" si="152"/>
        <v>0</v>
      </c>
      <c r="AM74" s="46">
        <f t="shared" si="153"/>
        <v>0</v>
      </c>
      <c r="AN74" s="46">
        <f t="shared" si="154"/>
        <v>0</v>
      </c>
      <c r="AO74" s="46">
        <f t="shared" si="155"/>
        <v>0</v>
      </c>
      <c r="AP74" s="46">
        <f t="shared" si="156"/>
        <v>0</v>
      </c>
      <c r="AQ74" s="46">
        <f t="shared" si="157"/>
        <v>0</v>
      </c>
      <c r="AR74" s="49"/>
    </row>
    <row r="75" spans="2:44" ht="15.95" customHeight="1" x14ac:dyDescent="0.35">
      <c r="B75" s="38">
        <v>45444</v>
      </c>
      <c r="C75" s="39" t="s">
        <v>143</v>
      </c>
      <c r="D75" s="98" t="s">
        <v>78</v>
      </c>
      <c r="E75" s="41" t="s">
        <v>56</v>
      </c>
      <c r="F75" s="42" t="s">
        <v>68</v>
      </c>
      <c r="G75" s="42" t="s">
        <v>119</v>
      </c>
      <c r="H75" s="46">
        <v>3.1657407407407407E-3</v>
      </c>
      <c r="I75" s="45">
        <f>IF(H75&lt;G75,1,0)</f>
        <v>1</v>
      </c>
      <c r="J75" s="46">
        <f t="shared" ref="J75" si="164">IF(I75=1,G75-H75,H75-G75)</f>
        <v>3.0092592592590242E-6</v>
      </c>
      <c r="K75" s="44">
        <v>3.5902777777777777E-4</v>
      </c>
      <c r="L75" s="44">
        <v>7.7407407407407405E-4</v>
      </c>
      <c r="M75" s="44">
        <v>1.1886574074074074E-3</v>
      </c>
      <c r="N75" s="44">
        <v>1.6023148148148149E-3</v>
      </c>
      <c r="O75" s="44">
        <v>2.0122685185185187E-3</v>
      </c>
      <c r="P75" s="44">
        <v>2.4116898148148149E-3</v>
      </c>
      <c r="Q75" s="44">
        <v>2.7971064814814811E-3</v>
      </c>
      <c r="R75" s="44">
        <v>3.1657407407407407E-3</v>
      </c>
      <c r="S75" s="46"/>
      <c r="T75" s="46"/>
      <c r="U75" s="46"/>
      <c r="V75" s="46"/>
      <c r="W75" s="46"/>
      <c r="X75" s="46"/>
      <c r="Y75" s="46"/>
      <c r="Z75" s="46"/>
      <c r="AA75" s="39" t="s">
        <v>221</v>
      </c>
      <c r="AB75" s="44">
        <f t="shared" si="163"/>
        <v>3.5902777777777777E-4</v>
      </c>
      <c r="AC75" s="46">
        <f t="shared" si="145"/>
        <v>4.1504629629629628E-4</v>
      </c>
      <c r="AD75" s="46">
        <f t="shared" si="146"/>
        <v>4.1458333333333332E-4</v>
      </c>
      <c r="AE75" s="46">
        <f t="shared" si="147"/>
        <v>4.1365740740740751E-4</v>
      </c>
      <c r="AF75" s="46">
        <f t="shared" si="160"/>
        <v>4.0995370370370383E-4</v>
      </c>
      <c r="AG75" s="46">
        <f t="shared" si="148"/>
        <v>3.9942129629629616E-4</v>
      </c>
      <c r="AH75" s="46">
        <f t="shared" si="149"/>
        <v>3.8541666666666629E-4</v>
      </c>
      <c r="AI75" s="46">
        <f t="shared" si="150"/>
        <v>3.6863425925925952E-4</v>
      </c>
      <c r="AJ75" s="46">
        <v>0.125</v>
      </c>
      <c r="AK75" s="46">
        <f t="shared" si="151"/>
        <v>0</v>
      </c>
      <c r="AL75" s="46">
        <f t="shared" si="152"/>
        <v>0</v>
      </c>
      <c r="AM75" s="46">
        <f t="shared" si="153"/>
        <v>0</v>
      </c>
      <c r="AN75" s="46">
        <f t="shared" si="154"/>
        <v>0</v>
      </c>
      <c r="AO75" s="46">
        <f t="shared" si="155"/>
        <v>0</v>
      </c>
      <c r="AP75" s="46">
        <f t="shared" si="156"/>
        <v>0</v>
      </c>
      <c r="AQ75" s="46">
        <f t="shared" si="157"/>
        <v>0</v>
      </c>
      <c r="AR75" s="49"/>
    </row>
    <row r="76" spans="2:44" ht="15.95" customHeight="1" x14ac:dyDescent="0.35">
      <c r="B76" s="38">
        <v>45444</v>
      </c>
      <c r="C76" s="39" t="s">
        <v>148</v>
      </c>
      <c r="D76" s="40" t="s">
        <v>46</v>
      </c>
      <c r="E76" s="41" t="s">
        <v>47</v>
      </c>
      <c r="F76" s="42" t="s">
        <v>68</v>
      </c>
      <c r="G76" s="42" t="s">
        <v>121</v>
      </c>
      <c r="H76" s="46">
        <v>3.736458333333333E-3</v>
      </c>
      <c r="I76" s="45">
        <f>IF(H76&lt;G76,1,0)</f>
        <v>1</v>
      </c>
      <c r="J76" s="46">
        <f>IF(I76=1,G76-H76,H76-G76)</f>
        <v>2.7777777777778477E-5</v>
      </c>
      <c r="K76" s="44">
        <v>4.0995370370370372E-4</v>
      </c>
      <c r="L76" s="44">
        <v>8.6817129629629636E-4</v>
      </c>
      <c r="M76" s="44">
        <v>1.3337962962962965E-3</v>
      </c>
      <c r="N76" s="44">
        <v>1.8199074074074075E-3</v>
      </c>
      <c r="O76" s="44">
        <v>2.300578703703704E-3</v>
      </c>
      <c r="P76" s="44">
        <v>2.7891203703703702E-3</v>
      </c>
      <c r="Q76" s="44">
        <v>3.2785879629629627E-3</v>
      </c>
      <c r="R76" s="44">
        <v>3.736458333333333E-3</v>
      </c>
      <c r="S76" s="46"/>
      <c r="T76" s="46"/>
      <c r="U76" s="46"/>
      <c r="V76" s="46"/>
      <c r="W76" s="46"/>
      <c r="X76" s="46"/>
      <c r="Y76" s="46"/>
      <c r="Z76" s="46"/>
      <c r="AA76" s="39" t="s">
        <v>222</v>
      </c>
      <c r="AB76" s="44">
        <f t="shared" si="163"/>
        <v>4.0995370370370372E-4</v>
      </c>
      <c r="AC76" s="46">
        <f t="shared" si="145"/>
        <v>4.5821759259259264E-4</v>
      </c>
      <c r="AD76" s="46">
        <f t="shared" si="146"/>
        <v>4.6562500000000011E-4</v>
      </c>
      <c r="AE76" s="46">
        <f t="shared" si="147"/>
        <v>4.8611111111111099E-4</v>
      </c>
      <c r="AF76" s="46">
        <f t="shared" si="160"/>
        <v>4.8067129629629653E-4</v>
      </c>
      <c r="AG76" s="46">
        <f t="shared" si="148"/>
        <v>4.885416666666662E-4</v>
      </c>
      <c r="AH76" s="46">
        <f t="shared" si="149"/>
        <v>4.8946759259259256E-4</v>
      </c>
      <c r="AI76" s="46">
        <f t="shared" si="150"/>
        <v>4.578703703703702E-4</v>
      </c>
      <c r="AJ76" s="46">
        <v>4.1666666666666699E-2</v>
      </c>
      <c r="AK76" s="46">
        <f t="shared" si="151"/>
        <v>0</v>
      </c>
      <c r="AL76" s="46">
        <f t="shared" si="152"/>
        <v>0</v>
      </c>
      <c r="AM76" s="46">
        <f t="shared" si="153"/>
        <v>0</v>
      </c>
      <c r="AN76" s="46">
        <f t="shared" si="154"/>
        <v>0</v>
      </c>
      <c r="AO76" s="46">
        <f t="shared" si="155"/>
        <v>0</v>
      </c>
      <c r="AP76" s="46">
        <f t="shared" si="156"/>
        <v>0</v>
      </c>
      <c r="AQ76" s="46">
        <f t="shared" si="157"/>
        <v>0</v>
      </c>
      <c r="AR76" s="49"/>
    </row>
    <row r="77" spans="2:44" ht="15.95" customHeight="1" x14ac:dyDescent="0.35">
      <c r="B77" s="38">
        <v>45444</v>
      </c>
      <c r="C77" s="39" t="s">
        <v>148</v>
      </c>
      <c r="D77" s="40" t="s">
        <v>43</v>
      </c>
      <c r="E77" s="41" t="s">
        <v>44</v>
      </c>
      <c r="F77" s="42" t="s">
        <v>68</v>
      </c>
      <c r="G77" s="46">
        <v>3.9550925925925925E-3</v>
      </c>
      <c r="H77" s="46">
        <v>3.9444444444444449E-3</v>
      </c>
      <c r="I77" s="45">
        <f t="shared" ref="I77" si="165">IF(H77&lt;G77,1,0)</f>
        <v>1</v>
      </c>
      <c r="J77" s="46">
        <f>IF(I77=1,G77-H77,H77-G77)</f>
        <v>1.064814814814765E-5</v>
      </c>
      <c r="K77" s="44">
        <v>4.0277777777777773E-4</v>
      </c>
      <c r="L77" s="44">
        <v>8.8634259259259254E-4</v>
      </c>
      <c r="M77" s="44">
        <v>1.4046296296296296E-3</v>
      </c>
      <c r="N77" s="44">
        <v>1.9219907407407408E-3</v>
      </c>
      <c r="O77" s="44">
        <v>2.4353009259259258E-3</v>
      </c>
      <c r="P77" s="44">
        <v>2.9604166666666668E-3</v>
      </c>
      <c r="Q77" s="44">
        <v>3.4622685185185182E-3</v>
      </c>
      <c r="R77" s="44">
        <v>3.9444444444444449E-3</v>
      </c>
      <c r="S77" s="46"/>
      <c r="T77" s="46"/>
      <c r="U77" s="46"/>
      <c r="V77" s="46"/>
      <c r="W77" s="46"/>
      <c r="X77" s="46"/>
      <c r="Y77" s="46"/>
      <c r="Z77" s="46"/>
      <c r="AA77" s="39" t="s">
        <v>223</v>
      </c>
      <c r="AB77" s="44">
        <f t="shared" si="163"/>
        <v>4.0277777777777773E-4</v>
      </c>
      <c r="AC77" s="46">
        <f t="shared" si="145"/>
        <v>4.8356481481481482E-4</v>
      </c>
      <c r="AD77" s="46">
        <f t="shared" si="146"/>
        <v>5.1828703703703705E-4</v>
      </c>
      <c r="AE77" s="46">
        <f t="shared" si="147"/>
        <v>5.1736111111111123E-4</v>
      </c>
      <c r="AF77" s="46">
        <f t="shared" si="160"/>
        <v>5.1331018518518501E-4</v>
      </c>
      <c r="AG77" s="46">
        <f t="shared" si="148"/>
        <v>5.2511574074074092E-4</v>
      </c>
      <c r="AH77" s="46">
        <f t="shared" si="149"/>
        <v>5.0185185185185142E-4</v>
      </c>
      <c r="AI77" s="46">
        <f t="shared" si="150"/>
        <v>4.8217592592592669E-4</v>
      </c>
      <c r="AJ77" s="46">
        <v>0</v>
      </c>
      <c r="AK77" s="46">
        <f t="shared" si="151"/>
        <v>0</v>
      </c>
      <c r="AL77" s="46">
        <f t="shared" si="152"/>
        <v>0</v>
      </c>
      <c r="AM77" s="46">
        <f t="shared" si="153"/>
        <v>0</v>
      </c>
      <c r="AN77" s="46">
        <f t="shared" si="154"/>
        <v>0</v>
      </c>
      <c r="AO77" s="46">
        <f t="shared" si="155"/>
        <v>0</v>
      </c>
      <c r="AP77" s="46">
        <f t="shared" si="156"/>
        <v>0</v>
      </c>
      <c r="AQ77" s="46">
        <f t="shared" si="157"/>
        <v>0</v>
      </c>
      <c r="AR77" s="49"/>
    </row>
    <row r="78" spans="2:44" ht="15.75" customHeight="1" x14ac:dyDescent="0.35">
      <c r="B78" s="38">
        <v>45444</v>
      </c>
      <c r="C78" s="39" t="s">
        <v>217</v>
      </c>
      <c r="D78" s="40" t="s">
        <v>52</v>
      </c>
      <c r="E78" s="41" t="s">
        <v>53</v>
      </c>
      <c r="F78" s="42" t="s">
        <v>68</v>
      </c>
      <c r="G78" s="42" t="s">
        <v>122</v>
      </c>
      <c r="H78" s="44">
        <v>3.5738425925925924E-3</v>
      </c>
      <c r="I78" s="45">
        <f>IF(H78&gt;G78,1,0)</f>
        <v>0</v>
      </c>
      <c r="J78" s="46">
        <f>IF(I78=1,G78-H78,H78-G78)</f>
        <v>1.2164351851851876E-4</v>
      </c>
      <c r="K78" s="44">
        <v>3.908564814814815E-4</v>
      </c>
      <c r="L78" s="44">
        <v>8.1562499999999994E-4</v>
      </c>
      <c r="M78" s="44">
        <v>1.2622685185185185E-3</v>
      </c>
      <c r="N78" s="44">
        <v>1.7188657407407406E-3</v>
      </c>
      <c r="O78" s="44">
        <v>2.1820601851851853E-3</v>
      </c>
      <c r="P78" s="44">
        <v>2.6438657407407409E-3</v>
      </c>
      <c r="Q78" s="44">
        <v>3.1186342592592589E-3</v>
      </c>
      <c r="R78" s="44">
        <v>3.5738425925925924E-3</v>
      </c>
      <c r="S78" s="46"/>
      <c r="T78" s="46"/>
      <c r="U78" s="46"/>
      <c r="V78" s="46"/>
      <c r="W78" s="46"/>
      <c r="X78" s="46"/>
      <c r="Y78" s="46"/>
      <c r="Z78" s="46"/>
      <c r="AA78" s="39" t="s">
        <v>224</v>
      </c>
      <c r="AB78" s="44">
        <f t="shared" si="163"/>
        <v>3.908564814814815E-4</v>
      </c>
      <c r="AC78" s="46">
        <f t="shared" si="145"/>
        <v>4.2476851851851844E-4</v>
      </c>
      <c r="AD78" s="46">
        <f t="shared" si="146"/>
        <v>4.4664351851851853E-4</v>
      </c>
      <c r="AE78" s="46">
        <f t="shared" si="147"/>
        <v>4.5659722222222217E-4</v>
      </c>
      <c r="AF78" s="46">
        <f t="shared" si="160"/>
        <v>4.6319444444444468E-4</v>
      </c>
      <c r="AG78" s="46">
        <f t="shared" si="148"/>
        <v>4.6180555555555558E-4</v>
      </c>
      <c r="AH78" s="46">
        <f t="shared" si="149"/>
        <v>4.7476851851851803E-4</v>
      </c>
      <c r="AI78" s="46">
        <f t="shared" si="150"/>
        <v>4.5520833333333351E-4</v>
      </c>
      <c r="AJ78" s="46">
        <v>8.3333333333333301E-2</v>
      </c>
      <c r="AK78" s="46">
        <f t="shared" si="151"/>
        <v>0</v>
      </c>
      <c r="AL78" s="46">
        <f t="shared" si="152"/>
        <v>0</v>
      </c>
      <c r="AM78" s="46">
        <f t="shared" si="153"/>
        <v>0</v>
      </c>
      <c r="AN78" s="46">
        <f t="shared" si="154"/>
        <v>0</v>
      </c>
      <c r="AO78" s="46">
        <f t="shared" si="155"/>
        <v>0</v>
      </c>
      <c r="AP78" s="46">
        <f t="shared" si="156"/>
        <v>0</v>
      </c>
      <c r="AQ78" s="46">
        <f t="shared" si="157"/>
        <v>0</v>
      </c>
      <c r="AR78" s="49"/>
    </row>
    <row r="79" spans="2:44" ht="15.95" customHeight="1" thickBot="1" x14ac:dyDescent="0.4">
      <c r="B79" s="68">
        <v>45444</v>
      </c>
      <c r="C79" s="77" t="s">
        <v>148</v>
      </c>
      <c r="D79" s="69" t="s">
        <v>58</v>
      </c>
      <c r="E79" s="70" t="s">
        <v>59</v>
      </c>
      <c r="F79" s="71" t="s">
        <v>68</v>
      </c>
      <c r="G79" s="71" t="s">
        <v>123</v>
      </c>
      <c r="H79" s="75">
        <v>4.0670138888888891E-3</v>
      </c>
      <c r="I79" s="74">
        <f t="shared" ref="I79" si="166">IF(H79&gt;G79,1,0)</f>
        <v>0</v>
      </c>
      <c r="J79" s="75">
        <f t="shared" ref="J79" si="167">IF(I79=1,G79-H79,H79-G79)</f>
        <v>1.0856481481481481E-4</v>
      </c>
      <c r="K79" s="72">
        <v>4.6168981481481484E-4</v>
      </c>
      <c r="L79" s="72">
        <v>9.6458333333333335E-4</v>
      </c>
      <c r="M79" s="72">
        <v>1.4797453703703702E-3</v>
      </c>
      <c r="N79" s="72">
        <v>1.9929398148148146E-3</v>
      </c>
      <c r="O79" s="72">
        <v>2.5210648148148145E-3</v>
      </c>
      <c r="P79" s="72">
        <v>3.0386574074074075E-3</v>
      </c>
      <c r="Q79" s="72">
        <v>3.5570601851851848E-3</v>
      </c>
      <c r="R79" s="72">
        <v>4.0670138888888891E-3</v>
      </c>
      <c r="S79" s="75"/>
      <c r="T79" s="75"/>
      <c r="U79" s="75"/>
      <c r="V79" s="75"/>
      <c r="W79" s="75"/>
      <c r="X79" s="75"/>
      <c r="Y79" s="75"/>
      <c r="Z79" s="75"/>
      <c r="AA79" s="77" t="s">
        <v>220</v>
      </c>
      <c r="AB79" s="72">
        <f t="shared" si="163"/>
        <v>4.6168981481481484E-4</v>
      </c>
      <c r="AC79" s="75">
        <f t="shared" si="145"/>
        <v>5.0289351851851851E-4</v>
      </c>
      <c r="AD79" s="75">
        <f t="shared" si="146"/>
        <v>5.1516203703703685E-4</v>
      </c>
      <c r="AE79" s="75">
        <f t="shared" si="147"/>
        <v>5.1319444444444438E-4</v>
      </c>
      <c r="AF79" s="75">
        <f t="shared" si="160"/>
        <v>5.2812499999999995E-4</v>
      </c>
      <c r="AG79" s="75">
        <f t="shared" si="148"/>
        <v>5.1759259259259293E-4</v>
      </c>
      <c r="AH79" s="75">
        <f t="shared" si="149"/>
        <v>5.1840277777777735E-4</v>
      </c>
      <c r="AI79" s="75">
        <f t="shared" si="150"/>
        <v>5.099537037037043E-4</v>
      </c>
      <c r="AJ79" s="75">
        <v>0.16666666666666699</v>
      </c>
      <c r="AK79" s="75">
        <f t="shared" si="151"/>
        <v>0</v>
      </c>
      <c r="AL79" s="75">
        <f t="shared" si="152"/>
        <v>0</v>
      </c>
      <c r="AM79" s="75">
        <f t="shared" si="153"/>
        <v>0</v>
      </c>
      <c r="AN79" s="75">
        <f t="shared" si="154"/>
        <v>0</v>
      </c>
      <c r="AO79" s="75">
        <f t="shared" si="155"/>
        <v>0</v>
      </c>
      <c r="AP79" s="75">
        <f t="shared" si="156"/>
        <v>0</v>
      </c>
      <c r="AQ79" s="75">
        <f t="shared" si="157"/>
        <v>0</v>
      </c>
      <c r="AR79" s="103"/>
    </row>
    <row r="80" spans="2:44" ht="15.95" customHeight="1" x14ac:dyDescent="0.35">
      <c r="B80" s="27">
        <v>45445</v>
      </c>
      <c r="C80" s="36"/>
      <c r="D80" s="28" t="s">
        <v>48</v>
      </c>
      <c r="E80" s="29" t="s">
        <v>49</v>
      </c>
      <c r="F80" s="30" t="s">
        <v>70</v>
      </c>
      <c r="G80" s="85" t="s">
        <v>127</v>
      </c>
      <c r="H80" s="31">
        <v>1.3967592592592593E-3</v>
      </c>
      <c r="I80" s="92">
        <f t="shared" si="1"/>
        <v>1</v>
      </c>
      <c r="J80" s="33">
        <f>IF(I80=1,G80-H80,H80-G80)</f>
        <v>3.5868055555555566E-4</v>
      </c>
      <c r="K80" s="32">
        <v>6.4953703703703701E-4</v>
      </c>
      <c r="L80" s="31">
        <v>1.3967592592592593E-3</v>
      </c>
      <c r="M80" s="34"/>
      <c r="N80" s="34"/>
      <c r="O80" s="34"/>
      <c r="P80" s="34"/>
      <c r="Q80" s="34"/>
      <c r="R80" s="34"/>
      <c r="S80" s="33"/>
      <c r="T80" s="33"/>
      <c r="U80" s="33"/>
      <c r="V80" s="33"/>
      <c r="W80" s="33"/>
      <c r="X80" s="33"/>
      <c r="Y80" s="33"/>
      <c r="Z80" s="33"/>
      <c r="AA80" s="33" t="s">
        <v>228</v>
      </c>
      <c r="AB80" s="32">
        <f t="shared" ref="AB80:AB86" si="168">K80</f>
        <v>6.4953703703703701E-4</v>
      </c>
      <c r="AC80" s="33">
        <f t="shared" si="145"/>
        <v>7.4722222222222225E-4</v>
      </c>
      <c r="AD80" s="33">
        <v>0</v>
      </c>
      <c r="AE80" s="33">
        <f t="shared" si="147"/>
        <v>0</v>
      </c>
      <c r="AF80" s="33">
        <f t="shared" si="160"/>
        <v>0</v>
      </c>
      <c r="AG80" s="33">
        <f t="shared" si="148"/>
        <v>0</v>
      </c>
      <c r="AH80" s="33">
        <f t="shared" si="149"/>
        <v>0</v>
      </c>
      <c r="AI80" s="33">
        <f t="shared" si="150"/>
        <v>0</v>
      </c>
      <c r="AJ80" s="33">
        <f t="shared" si="159"/>
        <v>0</v>
      </c>
      <c r="AK80" s="33">
        <f t="shared" si="151"/>
        <v>0</v>
      </c>
      <c r="AL80" s="33">
        <f t="shared" si="152"/>
        <v>0</v>
      </c>
      <c r="AM80" s="33">
        <f t="shared" si="153"/>
        <v>0</v>
      </c>
      <c r="AN80" s="33">
        <f t="shared" si="154"/>
        <v>0</v>
      </c>
      <c r="AO80" s="33">
        <f t="shared" si="155"/>
        <v>0</v>
      </c>
      <c r="AP80" s="33">
        <f t="shared" si="156"/>
        <v>0</v>
      </c>
      <c r="AQ80" s="33">
        <f t="shared" si="157"/>
        <v>0</v>
      </c>
      <c r="AR80" s="37"/>
    </row>
    <row r="81" spans="2:44" ht="15.95" customHeight="1" x14ac:dyDescent="0.35">
      <c r="B81" s="38">
        <v>45445</v>
      </c>
      <c r="C81" s="39"/>
      <c r="D81" s="40" t="s">
        <v>50</v>
      </c>
      <c r="E81" s="41" t="s">
        <v>47</v>
      </c>
      <c r="F81" s="42" t="s">
        <v>70</v>
      </c>
      <c r="G81" s="83" t="s">
        <v>126</v>
      </c>
      <c r="H81" s="43">
        <v>1.0643518518518519E-3</v>
      </c>
      <c r="I81" s="45">
        <f>IF(H81&gt;G81,1,0)</f>
        <v>0</v>
      </c>
      <c r="J81" s="46">
        <f t="shared" ref="J81" si="169">IF(I81=1,G81-H81,H81-G81)</f>
        <v>6.3657407407408106E-6</v>
      </c>
      <c r="K81" s="44">
        <v>5.1932870370370371E-4</v>
      </c>
      <c r="L81" s="43">
        <v>1.0643518518518519E-3</v>
      </c>
      <c r="M81" s="47"/>
      <c r="N81" s="47"/>
      <c r="O81" s="47"/>
      <c r="P81" s="47"/>
      <c r="Q81" s="47"/>
      <c r="R81" s="47"/>
      <c r="S81" s="46"/>
      <c r="T81" s="46"/>
      <c r="U81" s="46"/>
      <c r="V81" s="46"/>
      <c r="W81" s="46"/>
      <c r="X81" s="46"/>
      <c r="Y81" s="46"/>
      <c r="Z81" s="46"/>
      <c r="AA81" s="46" t="s">
        <v>227</v>
      </c>
      <c r="AB81" s="44">
        <f t="shared" si="168"/>
        <v>5.1932870370370371E-4</v>
      </c>
      <c r="AC81" s="46">
        <f t="shared" si="145"/>
        <v>5.4502314814814821E-4</v>
      </c>
      <c r="AD81" s="46">
        <v>4.1666666666666699E-2</v>
      </c>
      <c r="AE81" s="46">
        <f t="shared" si="147"/>
        <v>0</v>
      </c>
      <c r="AF81" s="46">
        <f t="shared" si="160"/>
        <v>0</v>
      </c>
      <c r="AG81" s="46">
        <f t="shared" si="148"/>
        <v>0</v>
      </c>
      <c r="AH81" s="46">
        <f t="shared" si="149"/>
        <v>0</v>
      </c>
      <c r="AI81" s="46">
        <f t="shared" si="150"/>
        <v>0</v>
      </c>
      <c r="AJ81" s="46">
        <f t="shared" si="159"/>
        <v>0</v>
      </c>
      <c r="AK81" s="46">
        <f t="shared" si="151"/>
        <v>0</v>
      </c>
      <c r="AL81" s="46">
        <f t="shared" si="152"/>
        <v>0</v>
      </c>
      <c r="AM81" s="46">
        <f t="shared" si="153"/>
        <v>0</v>
      </c>
      <c r="AN81" s="46">
        <f t="shared" si="154"/>
        <v>0</v>
      </c>
      <c r="AO81" s="46">
        <f t="shared" si="155"/>
        <v>0</v>
      </c>
      <c r="AP81" s="46">
        <f t="shared" si="156"/>
        <v>0</v>
      </c>
      <c r="AQ81" s="46">
        <f t="shared" si="157"/>
        <v>0</v>
      </c>
      <c r="AR81" s="49"/>
    </row>
    <row r="82" spans="2:44" ht="15.95" customHeight="1" x14ac:dyDescent="0.35">
      <c r="B82" s="38">
        <v>45445</v>
      </c>
      <c r="C82" s="39"/>
      <c r="D82" s="40" t="s">
        <v>58</v>
      </c>
      <c r="E82" s="41" t="s">
        <v>59</v>
      </c>
      <c r="F82" s="42" t="s">
        <v>70</v>
      </c>
      <c r="G82" s="83" t="s">
        <v>125</v>
      </c>
      <c r="H82" s="43">
        <v>1.0326388888888889E-3</v>
      </c>
      <c r="I82" s="45">
        <f>IF(H82&gt;G82,1,0)</f>
        <v>0</v>
      </c>
      <c r="J82" s="46">
        <f>IF(I82=1,G82-H82,H82-G82)</f>
        <v>7.53472222222222E-5</v>
      </c>
      <c r="K82" s="44">
        <v>5.0057870370370371E-4</v>
      </c>
      <c r="L82" s="43">
        <v>1.0326388888888889E-3</v>
      </c>
      <c r="M82" s="47"/>
      <c r="N82" s="47"/>
      <c r="O82" s="47"/>
      <c r="P82" s="47"/>
      <c r="Q82" s="47"/>
      <c r="R82" s="47"/>
      <c r="S82" s="46"/>
      <c r="T82" s="46"/>
      <c r="U82" s="46"/>
      <c r="V82" s="46"/>
      <c r="W82" s="46"/>
      <c r="X82" s="46"/>
      <c r="Y82" s="46"/>
      <c r="Z82" s="46"/>
      <c r="AA82" s="46" t="s">
        <v>226</v>
      </c>
      <c r="AB82" s="44">
        <f t="shared" si="168"/>
        <v>5.0057870370370371E-4</v>
      </c>
      <c r="AC82" s="46">
        <f t="shared" si="145"/>
        <v>5.3206018518518522E-4</v>
      </c>
      <c r="AD82" s="46">
        <v>8.3333333333333301E-2</v>
      </c>
      <c r="AE82" s="46">
        <f t="shared" si="147"/>
        <v>0</v>
      </c>
      <c r="AF82" s="46">
        <f t="shared" si="160"/>
        <v>0</v>
      </c>
      <c r="AG82" s="46">
        <f t="shared" si="148"/>
        <v>0</v>
      </c>
      <c r="AH82" s="46">
        <f t="shared" si="149"/>
        <v>0</v>
      </c>
      <c r="AI82" s="46">
        <f t="shared" si="150"/>
        <v>0</v>
      </c>
      <c r="AJ82" s="46">
        <f t="shared" si="159"/>
        <v>0</v>
      </c>
      <c r="AK82" s="46">
        <f t="shared" si="151"/>
        <v>0</v>
      </c>
      <c r="AL82" s="46">
        <f t="shared" si="152"/>
        <v>0</v>
      </c>
      <c r="AM82" s="46">
        <f t="shared" si="153"/>
        <v>0</v>
      </c>
      <c r="AN82" s="46">
        <f t="shared" si="154"/>
        <v>0</v>
      </c>
      <c r="AO82" s="46">
        <f t="shared" si="155"/>
        <v>0</v>
      </c>
      <c r="AP82" s="46">
        <f t="shared" si="156"/>
        <v>0</v>
      </c>
      <c r="AQ82" s="46">
        <f t="shared" si="157"/>
        <v>0</v>
      </c>
      <c r="AR82" s="49"/>
    </row>
    <row r="83" spans="2:44" ht="15.95" customHeight="1" x14ac:dyDescent="0.35">
      <c r="B83" s="38">
        <v>45445</v>
      </c>
      <c r="C83" s="39"/>
      <c r="D83" s="40" t="s">
        <v>76</v>
      </c>
      <c r="E83" s="41" t="s">
        <v>77</v>
      </c>
      <c r="F83" s="42" t="s">
        <v>70</v>
      </c>
      <c r="G83" s="83" t="s">
        <v>129</v>
      </c>
      <c r="H83" s="43">
        <v>2.3234953703703703E-3</v>
      </c>
      <c r="I83" s="45">
        <f t="shared" si="1"/>
        <v>1</v>
      </c>
      <c r="J83" s="46">
        <f>IF(I83=1,G83-H83,H83-G83)</f>
        <v>1.3888888888888805E-6</v>
      </c>
      <c r="K83" s="44">
        <v>1.1781249999999999E-3</v>
      </c>
      <c r="L83" s="43">
        <v>2.3234953703703703E-3</v>
      </c>
      <c r="M83" s="47"/>
      <c r="N83" s="47"/>
      <c r="O83" s="47"/>
      <c r="P83" s="47"/>
      <c r="Q83" s="47"/>
      <c r="R83" s="47"/>
      <c r="S83" s="46"/>
      <c r="T83" s="46"/>
      <c r="U83" s="46"/>
      <c r="V83" s="46"/>
      <c r="W83" s="46"/>
      <c r="X83" s="46"/>
      <c r="Y83" s="46"/>
      <c r="Z83" s="46"/>
      <c r="AA83" s="46" t="s">
        <v>231</v>
      </c>
      <c r="AB83" s="44">
        <f>K84</f>
        <v>5.2847222222222217E-4</v>
      </c>
      <c r="AC83" s="46">
        <f t="shared" si="145"/>
        <v>1.1453703703703704E-3</v>
      </c>
      <c r="AD83" s="46">
        <v>0.125</v>
      </c>
      <c r="AE83" s="46">
        <f t="shared" si="147"/>
        <v>0</v>
      </c>
      <c r="AF83" s="46">
        <f t="shared" si="160"/>
        <v>0</v>
      </c>
      <c r="AG83" s="46">
        <f t="shared" si="148"/>
        <v>0</v>
      </c>
      <c r="AH83" s="46">
        <f>Q83-P83</f>
        <v>0</v>
      </c>
      <c r="AI83" s="46">
        <f t="shared" si="150"/>
        <v>0</v>
      </c>
      <c r="AJ83" s="46">
        <f t="shared" si="159"/>
        <v>0</v>
      </c>
      <c r="AK83" s="46">
        <f t="shared" si="151"/>
        <v>0</v>
      </c>
      <c r="AL83" s="46">
        <f t="shared" si="152"/>
        <v>0</v>
      </c>
      <c r="AM83" s="46">
        <f t="shared" si="153"/>
        <v>0</v>
      </c>
      <c r="AN83" s="46">
        <f t="shared" si="154"/>
        <v>0</v>
      </c>
      <c r="AO83" s="46">
        <f t="shared" si="155"/>
        <v>0</v>
      </c>
      <c r="AP83" s="46">
        <f t="shared" si="156"/>
        <v>0</v>
      </c>
      <c r="AQ83" s="46">
        <f t="shared" si="157"/>
        <v>0</v>
      </c>
      <c r="AR83" s="49"/>
    </row>
    <row r="84" spans="2:44" ht="15.95" customHeight="1" x14ac:dyDescent="0.35">
      <c r="B84" s="38">
        <v>45445</v>
      </c>
      <c r="C84" s="39"/>
      <c r="D84" s="40" t="s">
        <v>63</v>
      </c>
      <c r="E84" s="42" t="s">
        <v>64</v>
      </c>
      <c r="F84" s="42" t="s">
        <v>70</v>
      </c>
      <c r="G84" s="83" t="s">
        <v>130</v>
      </c>
      <c r="H84" s="46">
        <v>1.1570601851851852E-3</v>
      </c>
      <c r="I84" s="45">
        <f>IF(H84&gt;G84,1,0)</f>
        <v>0</v>
      </c>
      <c r="J84" s="46">
        <f>IF(I84=1,G84-H84,H84-G84)</f>
        <v>3.726851851851851E-5</v>
      </c>
      <c r="K84" s="44">
        <v>5.2847222222222217E-4</v>
      </c>
      <c r="L84" s="46">
        <v>1.1570601851851852E-3</v>
      </c>
      <c r="M84" s="47"/>
      <c r="N84" s="47"/>
      <c r="O84" s="47"/>
      <c r="P84" s="47"/>
      <c r="Q84" s="47"/>
      <c r="R84" s="47"/>
      <c r="S84" s="46"/>
      <c r="T84" s="46"/>
      <c r="U84" s="46"/>
      <c r="V84" s="46"/>
      <c r="W84" s="46"/>
      <c r="X84" s="46"/>
      <c r="Y84" s="46"/>
      <c r="Z84" s="46"/>
      <c r="AA84" s="39" t="s">
        <v>229</v>
      </c>
      <c r="AB84" s="44">
        <v>5.2847222222222217E-4</v>
      </c>
      <c r="AC84" s="46">
        <f t="shared" si="145"/>
        <v>6.2858796296296306E-4</v>
      </c>
      <c r="AD84" s="46">
        <v>0.16666666666666699</v>
      </c>
      <c r="AE84" s="46">
        <f t="shared" si="147"/>
        <v>0</v>
      </c>
      <c r="AF84" s="46">
        <f t="shared" si="160"/>
        <v>0</v>
      </c>
      <c r="AG84" s="46">
        <f t="shared" si="148"/>
        <v>0</v>
      </c>
      <c r="AH84" s="46">
        <f t="shared" si="149"/>
        <v>0</v>
      </c>
      <c r="AI84" s="46">
        <f t="shared" si="150"/>
        <v>0</v>
      </c>
      <c r="AJ84" s="46">
        <f t="shared" si="159"/>
        <v>0</v>
      </c>
      <c r="AK84" s="46">
        <f t="shared" si="151"/>
        <v>0</v>
      </c>
      <c r="AL84" s="46">
        <f t="shared" si="152"/>
        <v>0</v>
      </c>
      <c r="AM84" s="46">
        <f t="shared" si="153"/>
        <v>0</v>
      </c>
      <c r="AN84" s="46">
        <f t="shared" si="154"/>
        <v>0</v>
      </c>
      <c r="AO84" s="46">
        <f t="shared" si="155"/>
        <v>0</v>
      </c>
      <c r="AP84" s="46">
        <f t="shared" si="156"/>
        <v>0</v>
      </c>
      <c r="AQ84" s="46">
        <f t="shared" si="157"/>
        <v>0</v>
      </c>
      <c r="AR84" s="49"/>
    </row>
    <row r="85" spans="2:44" ht="15.95" customHeight="1" x14ac:dyDescent="0.35">
      <c r="B85" s="38">
        <v>45445</v>
      </c>
      <c r="C85" s="39"/>
      <c r="D85" s="40" t="s">
        <v>52</v>
      </c>
      <c r="E85" s="41" t="s">
        <v>53</v>
      </c>
      <c r="F85" s="42" t="s">
        <v>70</v>
      </c>
      <c r="G85" s="83" t="s">
        <v>131</v>
      </c>
      <c r="H85" s="46">
        <v>8.9537037037037037E-4</v>
      </c>
      <c r="I85" s="45">
        <f t="shared" ref="I85:I86" si="170">IF(H85&gt;G85,1,0)</f>
        <v>0</v>
      </c>
      <c r="J85" s="46">
        <f t="shared" ref="J85" si="171">IF(I85=1,G85-H85,H85-G85)</f>
        <v>2.8356481481481527E-5</v>
      </c>
      <c r="K85" s="44">
        <v>4.3761574074074075E-4</v>
      </c>
      <c r="L85" s="46">
        <v>8.9537037037037037E-4</v>
      </c>
      <c r="M85" s="47"/>
      <c r="N85" s="47"/>
      <c r="O85" s="47"/>
      <c r="P85" s="47"/>
      <c r="Q85" s="47"/>
      <c r="R85" s="47"/>
      <c r="S85" s="46"/>
      <c r="T85" s="46"/>
      <c r="U85" s="46"/>
      <c r="V85" s="46"/>
      <c r="W85" s="46"/>
      <c r="X85" s="46"/>
      <c r="Y85" s="46"/>
      <c r="Z85" s="46"/>
      <c r="AA85" s="39" t="s">
        <v>230</v>
      </c>
      <c r="AB85" s="44">
        <f t="shared" si="168"/>
        <v>4.3761574074074075E-4</v>
      </c>
      <c r="AC85" s="46">
        <f t="shared" si="145"/>
        <v>4.5775462962962962E-4</v>
      </c>
      <c r="AD85" s="46">
        <v>0.20833333333333301</v>
      </c>
      <c r="AE85" s="46">
        <f t="shared" si="147"/>
        <v>0</v>
      </c>
      <c r="AF85" s="46">
        <f t="shared" si="160"/>
        <v>0</v>
      </c>
      <c r="AG85" s="46">
        <f t="shared" si="148"/>
        <v>0</v>
      </c>
      <c r="AH85" s="46">
        <f t="shared" si="149"/>
        <v>0</v>
      </c>
      <c r="AI85" s="46">
        <f t="shared" si="150"/>
        <v>0</v>
      </c>
      <c r="AJ85" s="46">
        <f t="shared" si="159"/>
        <v>0</v>
      </c>
      <c r="AK85" s="46">
        <f t="shared" si="151"/>
        <v>0</v>
      </c>
      <c r="AL85" s="46">
        <f t="shared" si="152"/>
        <v>0</v>
      </c>
      <c r="AM85" s="46">
        <f t="shared" si="153"/>
        <v>0</v>
      </c>
      <c r="AN85" s="46">
        <f t="shared" si="154"/>
        <v>0</v>
      </c>
      <c r="AO85" s="46">
        <f t="shared" si="155"/>
        <v>0</v>
      </c>
      <c r="AP85" s="46">
        <f t="shared" si="156"/>
        <v>0</v>
      </c>
      <c r="AQ85" s="46">
        <f t="shared" si="157"/>
        <v>0</v>
      </c>
      <c r="AR85" s="49"/>
    </row>
    <row r="86" spans="2:44" ht="15.95" customHeight="1" x14ac:dyDescent="0.35">
      <c r="B86" s="38">
        <v>45445</v>
      </c>
      <c r="C86" s="39"/>
      <c r="D86" s="40" t="s">
        <v>78</v>
      </c>
      <c r="E86" s="41" t="s">
        <v>56</v>
      </c>
      <c r="F86" s="42" t="s">
        <v>70</v>
      </c>
      <c r="G86" s="83" t="s">
        <v>128</v>
      </c>
      <c r="H86" s="43">
        <v>8.0578703703703704E-4</v>
      </c>
      <c r="I86" s="45">
        <f t="shared" si="170"/>
        <v>0</v>
      </c>
      <c r="J86" s="46">
        <f>IF(I86=1,G86-H86,H86-G86)</f>
        <v>2.9166666666666707E-5</v>
      </c>
      <c r="K86" s="44">
        <v>3.8541666666666661E-4</v>
      </c>
      <c r="L86" s="43">
        <v>8.0578703703703704E-4</v>
      </c>
      <c r="M86" s="47"/>
      <c r="N86" s="47"/>
      <c r="O86" s="47"/>
      <c r="P86" s="47"/>
      <c r="Q86" s="47"/>
      <c r="R86" s="47"/>
      <c r="S86" s="46"/>
      <c r="T86" s="46"/>
      <c r="U86" s="46"/>
      <c r="V86" s="46"/>
      <c r="W86" s="46"/>
      <c r="X86" s="46"/>
      <c r="Y86" s="46"/>
      <c r="Z86" s="46"/>
      <c r="AA86" s="46" t="s">
        <v>186</v>
      </c>
      <c r="AB86" s="44">
        <f t="shared" si="168"/>
        <v>3.8541666666666661E-4</v>
      </c>
      <c r="AC86" s="46">
        <f t="shared" si="145"/>
        <v>4.2037037037037043E-4</v>
      </c>
      <c r="AD86" s="46">
        <v>0.25</v>
      </c>
      <c r="AE86" s="46">
        <f t="shared" si="147"/>
        <v>0</v>
      </c>
      <c r="AF86" s="46">
        <f t="shared" si="160"/>
        <v>0</v>
      </c>
      <c r="AG86" s="46">
        <f t="shared" si="148"/>
        <v>0</v>
      </c>
      <c r="AH86" s="46">
        <f t="shared" si="149"/>
        <v>0</v>
      </c>
      <c r="AI86" s="46">
        <f t="shared" si="150"/>
        <v>0</v>
      </c>
      <c r="AJ86" s="46">
        <f t="shared" si="159"/>
        <v>0</v>
      </c>
      <c r="AK86" s="46">
        <f t="shared" si="151"/>
        <v>0</v>
      </c>
      <c r="AL86" s="46">
        <f t="shared" si="152"/>
        <v>0</v>
      </c>
      <c r="AM86" s="46">
        <f t="shared" si="153"/>
        <v>0</v>
      </c>
      <c r="AN86" s="46">
        <f t="shared" si="154"/>
        <v>0</v>
      </c>
      <c r="AO86" s="46">
        <f t="shared" si="155"/>
        <v>0</v>
      </c>
      <c r="AP86" s="46">
        <f t="shared" si="156"/>
        <v>0</v>
      </c>
      <c r="AQ86" s="46">
        <f t="shared" si="157"/>
        <v>0</v>
      </c>
      <c r="AR86" s="49"/>
    </row>
    <row r="87" spans="2:44" ht="15.95" customHeight="1" x14ac:dyDescent="0.35">
      <c r="B87" s="38">
        <v>45445</v>
      </c>
      <c r="C87" s="39"/>
      <c r="D87" s="40" t="s">
        <v>43</v>
      </c>
      <c r="E87" s="41" t="s">
        <v>44</v>
      </c>
      <c r="F87" s="42" t="s">
        <v>71</v>
      </c>
      <c r="G87" s="42" t="s">
        <v>132</v>
      </c>
      <c r="H87" s="46" t="s">
        <v>146</v>
      </c>
      <c r="I87" s="45">
        <f t="shared" si="1"/>
        <v>0</v>
      </c>
      <c r="J87" s="46" t="e">
        <f>IF(I87=1,G87-H87,H87-G87)</f>
        <v>#VALUE!</v>
      </c>
      <c r="K87" s="44"/>
      <c r="L87" s="46" t="s">
        <v>146</v>
      </c>
      <c r="M87" s="44"/>
      <c r="N87" s="44"/>
      <c r="O87" s="47"/>
      <c r="P87" s="66"/>
      <c r="Q87" s="45"/>
      <c r="R87" s="45"/>
      <c r="S87" s="46"/>
      <c r="T87" s="46"/>
      <c r="U87" s="46"/>
      <c r="V87" s="46"/>
      <c r="W87" s="46"/>
      <c r="X87" s="46"/>
      <c r="Y87" s="46"/>
      <c r="Z87" s="46"/>
      <c r="AA87" s="39"/>
      <c r="AB87" s="44">
        <f t="shared" si="137"/>
        <v>0</v>
      </c>
      <c r="AC87" s="46" t="e">
        <f t="shared" si="145"/>
        <v>#VALUE!</v>
      </c>
      <c r="AD87" s="46">
        <v>0.29166666666666702</v>
      </c>
      <c r="AE87" s="46">
        <f t="shared" si="147"/>
        <v>0</v>
      </c>
      <c r="AF87" s="46">
        <f t="shared" si="160"/>
        <v>0</v>
      </c>
      <c r="AG87" s="46">
        <f t="shared" si="148"/>
        <v>0</v>
      </c>
      <c r="AH87" s="46">
        <f t="shared" si="149"/>
        <v>0</v>
      </c>
      <c r="AI87" s="46">
        <f t="shared" si="150"/>
        <v>0</v>
      </c>
      <c r="AJ87" s="46">
        <f t="shared" si="159"/>
        <v>0</v>
      </c>
      <c r="AK87" s="46">
        <f t="shared" si="151"/>
        <v>0</v>
      </c>
      <c r="AL87" s="46">
        <f t="shared" si="152"/>
        <v>0</v>
      </c>
      <c r="AM87" s="46">
        <f t="shared" si="153"/>
        <v>0</v>
      </c>
      <c r="AN87" s="46">
        <f t="shared" si="154"/>
        <v>0</v>
      </c>
      <c r="AO87" s="46">
        <f t="shared" si="155"/>
        <v>0</v>
      </c>
      <c r="AP87" s="46">
        <f t="shared" si="156"/>
        <v>0</v>
      </c>
      <c r="AQ87" s="46">
        <f t="shared" si="157"/>
        <v>0</v>
      </c>
      <c r="AR87" s="95">
        <v>1.9914351851851851E-3</v>
      </c>
    </row>
    <row r="88" spans="2:44" ht="15.95" customHeight="1" x14ac:dyDescent="0.35">
      <c r="B88" s="38">
        <v>45445</v>
      </c>
      <c r="C88" s="39"/>
      <c r="D88" s="40" t="s">
        <v>54</v>
      </c>
      <c r="E88" s="41" t="s">
        <v>44</v>
      </c>
      <c r="F88" s="42" t="s">
        <v>71</v>
      </c>
      <c r="G88" s="44">
        <v>1.6452546296296298E-3</v>
      </c>
      <c r="H88" s="43">
        <v>1.6990740740740742E-3</v>
      </c>
      <c r="I88" s="45">
        <f t="shared" si="1"/>
        <v>0</v>
      </c>
      <c r="J88" s="46">
        <f>IF(I88=1,G88-H88,H88-G88)</f>
        <v>5.3819444444444444E-5</v>
      </c>
      <c r="K88" s="44">
        <v>3.5046296296296296E-4</v>
      </c>
      <c r="L88" s="43">
        <v>8.0266203703703695E-4</v>
      </c>
      <c r="M88" s="44">
        <v>1.3033564814814815E-3</v>
      </c>
      <c r="N88" s="43">
        <v>1.6990740740740742E-3</v>
      </c>
      <c r="O88" s="47"/>
      <c r="P88" s="66"/>
      <c r="Q88" s="45"/>
      <c r="R88" s="45"/>
      <c r="S88" s="46"/>
      <c r="T88" s="46"/>
      <c r="U88" s="46"/>
      <c r="V88" s="46"/>
      <c r="W88" s="46"/>
      <c r="X88" s="46"/>
      <c r="Y88" s="46"/>
      <c r="Z88" s="46"/>
      <c r="AA88" s="39" t="s">
        <v>232</v>
      </c>
      <c r="AB88" s="44">
        <f t="shared" si="137"/>
        <v>3.5046296296296296E-4</v>
      </c>
      <c r="AC88" s="46">
        <f t="shared" si="145"/>
        <v>4.5219907407407399E-4</v>
      </c>
      <c r="AD88" s="46">
        <f t="shared" si="146"/>
        <v>5.0069444444444456E-4</v>
      </c>
      <c r="AE88" s="46">
        <f t="shared" si="147"/>
        <v>3.9571759259259269E-4</v>
      </c>
      <c r="AF88" s="46">
        <v>0</v>
      </c>
      <c r="AG88" s="46">
        <f t="shared" si="148"/>
        <v>0</v>
      </c>
      <c r="AH88" s="46">
        <f t="shared" si="149"/>
        <v>0</v>
      </c>
      <c r="AI88" s="46">
        <f t="shared" si="150"/>
        <v>0</v>
      </c>
      <c r="AJ88" s="46">
        <f t="shared" si="159"/>
        <v>0</v>
      </c>
      <c r="AK88" s="46">
        <f t="shared" si="151"/>
        <v>0</v>
      </c>
      <c r="AL88" s="46">
        <f t="shared" si="152"/>
        <v>0</v>
      </c>
      <c r="AM88" s="46">
        <f t="shared" si="153"/>
        <v>0</v>
      </c>
      <c r="AN88" s="46">
        <f t="shared" si="154"/>
        <v>0</v>
      </c>
      <c r="AO88" s="46">
        <f t="shared" si="155"/>
        <v>0</v>
      </c>
      <c r="AP88" s="46">
        <f t="shared" si="156"/>
        <v>0</v>
      </c>
      <c r="AQ88" s="46">
        <f t="shared" si="157"/>
        <v>0</v>
      </c>
      <c r="AR88" s="49"/>
    </row>
    <row r="89" spans="2:44" ht="15.95" customHeight="1" x14ac:dyDescent="0.35">
      <c r="B89" s="38">
        <v>45445</v>
      </c>
      <c r="C89" s="39"/>
      <c r="D89" s="101" t="s">
        <v>50</v>
      </c>
      <c r="E89" s="41" t="s">
        <v>47</v>
      </c>
      <c r="F89" s="42" t="s">
        <v>72</v>
      </c>
      <c r="G89" s="83" t="s">
        <v>134</v>
      </c>
      <c r="H89" s="43">
        <v>4.8993055555555552E-4</v>
      </c>
      <c r="I89" s="45">
        <f>IF(H89&gt;G89,1,0)</f>
        <v>0</v>
      </c>
      <c r="J89" s="46">
        <f t="shared" ref="J89" si="172">IF(I89=1,G89-H89,H89-G89)</f>
        <v>2.0717592592592576E-5</v>
      </c>
      <c r="K89" s="43">
        <v>4.8993055555555552E-4</v>
      </c>
      <c r="L89" s="43"/>
      <c r="M89" s="47"/>
      <c r="N89" s="47"/>
      <c r="O89" s="47"/>
      <c r="P89" s="66"/>
      <c r="Q89" s="45"/>
      <c r="R89" s="45"/>
      <c r="S89" s="46"/>
      <c r="T89" s="46"/>
      <c r="U89" s="46"/>
      <c r="V89" s="46"/>
      <c r="W89" s="46"/>
      <c r="X89" s="46"/>
      <c r="Y89" s="46"/>
      <c r="Z89" s="46"/>
      <c r="AA89" s="62" t="s">
        <v>233</v>
      </c>
      <c r="AB89" s="44">
        <f t="shared" ref="AB89" si="173">K89</f>
        <v>4.8993055555555552E-4</v>
      </c>
      <c r="AC89" s="46">
        <v>0</v>
      </c>
      <c r="AD89" s="46">
        <f t="shared" si="146"/>
        <v>0</v>
      </c>
      <c r="AE89" s="46">
        <f t="shared" si="147"/>
        <v>0</v>
      </c>
      <c r="AF89" s="46">
        <f t="shared" si="160"/>
        <v>0</v>
      </c>
      <c r="AG89" s="46">
        <f t="shared" si="148"/>
        <v>0</v>
      </c>
      <c r="AH89" s="46">
        <f t="shared" si="149"/>
        <v>0</v>
      </c>
      <c r="AI89" s="46">
        <f t="shared" si="150"/>
        <v>0</v>
      </c>
      <c r="AJ89" s="46">
        <f t="shared" si="159"/>
        <v>0</v>
      </c>
      <c r="AK89" s="46">
        <f t="shared" si="151"/>
        <v>0</v>
      </c>
      <c r="AL89" s="46">
        <f t="shared" si="152"/>
        <v>0</v>
      </c>
      <c r="AM89" s="46">
        <f t="shared" si="153"/>
        <v>0</v>
      </c>
      <c r="AN89" s="46">
        <f t="shared" si="154"/>
        <v>0</v>
      </c>
      <c r="AO89" s="46">
        <f t="shared" si="155"/>
        <v>0</v>
      </c>
      <c r="AP89" s="46">
        <f t="shared" si="156"/>
        <v>0</v>
      </c>
      <c r="AQ89" s="46">
        <f t="shared" si="157"/>
        <v>0</v>
      </c>
      <c r="AR89" s="63"/>
    </row>
    <row r="90" spans="2:44" ht="15.95" customHeight="1" x14ac:dyDescent="0.35">
      <c r="B90" s="38">
        <v>45445</v>
      </c>
      <c r="C90" s="39"/>
      <c r="D90" s="40" t="s">
        <v>46</v>
      </c>
      <c r="E90" s="41" t="s">
        <v>47</v>
      </c>
      <c r="F90" s="42" t="s">
        <v>72</v>
      </c>
      <c r="G90" s="83" t="s">
        <v>136</v>
      </c>
      <c r="H90" s="43">
        <v>3.8414351851851847E-4</v>
      </c>
      <c r="I90" s="45">
        <f t="shared" si="1"/>
        <v>1</v>
      </c>
      <c r="J90" s="46">
        <f t="shared" ref="J90" si="174">IF(I90=1,G90-H90,H90-G90)</f>
        <v>9.2592592592602874E-7</v>
      </c>
      <c r="K90" s="43">
        <v>3.8414351851851847E-4</v>
      </c>
      <c r="L90" s="43"/>
      <c r="M90" s="47"/>
      <c r="N90" s="47"/>
      <c r="O90" s="47"/>
      <c r="P90" s="66"/>
      <c r="Q90" s="45"/>
      <c r="R90" s="45"/>
      <c r="S90" s="46"/>
      <c r="T90" s="46"/>
      <c r="U90" s="46"/>
      <c r="V90" s="46"/>
      <c r="W90" s="46"/>
      <c r="X90" s="46"/>
      <c r="Y90" s="46"/>
      <c r="Z90" s="46"/>
      <c r="AA90" s="62" t="s">
        <v>236</v>
      </c>
      <c r="AB90" s="44">
        <f>K90</f>
        <v>3.8414351851851847E-4</v>
      </c>
      <c r="AC90" s="46">
        <v>0</v>
      </c>
      <c r="AD90" s="46">
        <f t="shared" si="146"/>
        <v>0</v>
      </c>
      <c r="AE90" s="46">
        <f t="shared" si="147"/>
        <v>0</v>
      </c>
      <c r="AF90" s="46">
        <f t="shared" si="160"/>
        <v>0</v>
      </c>
      <c r="AG90" s="46">
        <f t="shared" si="148"/>
        <v>0</v>
      </c>
      <c r="AH90" s="46">
        <f t="shared" si="149"/>
        <v>0</v>
      </c>
      <c r="AI90" s="46">
        <f t="shared" si="150"/>
        <v>0</v>
      </c>
      <c r="AJ90" s="46">
        <f t="shared" si="159"/>
        <v>0</v>
      </c>
      <c r="AK90" s="46">
        <f t="shared" si="151"/>
        <v>0</v>
      </c>
      <c r="AL90" s="46">
        <f t="shared" si="152"/>
        <v>0</v>
      </c>
      <c r="AM90" s="46">
        <f t="shared" si="153"/>
        <v>0</v>
      </c>
      <c r="AN90" s="46">
        <f t="shared" si="154"/>
        <v>0</v>
      </c>
      <c r="AO90" s="46">
        <f t="shared" si="155"/>
        <v>0</v>
      </c>
      <c r="AP90" s="46">
        <f t="shared" si="156"/>
        <v>0</v>
      </c>
      <c r="AQ90" s="46">
        <f t="shared" si="157"/>
        <v>0</v>
      </c>
      <c r="AR90" s="63"/>
    </row>
    <row r="91" spans="2:44" ht="15.95" customHeight="1" x14ac:dyDescent="0.35">
      <c r="B91" s="38">
        <v>45445</v>
      </c>
      <c r="C91" s="39"/>
      <c r="D91" s="101" t="s">
        <v>78</v>
      </c>
      <c r="E91" s="41" t="s">
        <v>56</v>
      </c>
      <c r="F91" s="42" t="s">
        <v>72</v>
      </c>
      <c r="G91" s="83" t="s">
        <v>133</v>
      </c>
      <c r="H91" s="43">
        <v>3.3136574074074074E-4</v>
      </c>
      <c r="I91" s="45">
        <f>IF(H91&gt;G91,1,0)</f>
        <v>0</v>
      </c>
      <c r="J91" s="46">
        <f t="shared" ref="J91" si="175">IF(I91=1,G91-H91,H91-G91)</f>
        <v>1.7361111111111006E-6</v>
      </c>
      <c r="K91" s="43">
        <v>3.3136574074074074E-4</v>
      </c>
      <c r="L91" s="43"/>
      <c r="M91" s="47"/>
      <c r="N91" s="47"/>
      <c r="O91" s="47"/>
      <c r="P91" s="66"/>
      <c r="Q91" s="45"/>
      <c r="R91" s="45"/>
      <c r="S91" s="46"/>
      <c r="T91" s="46"/>
      <c r="U91" s="46"/>
      <c r="V91" s="46"/>
      <c r="W91" s="46"/>
      <c r="X91" s="46"/>
      <c r="Y91" s="46"/>
      <c r="Z91" s="46"/>
      <c r="AA91" s="62" t="s">
        <v>234</v>
      </c>
      <c r="AB91" s="44">
        <f t="shared" si="137"/>
        <v>3.3136574074074074E-4</v>
      </c>
      <c r="AC91" s="46">
        <v>0</v>
      </c>
      <c r="AD91" s="46">
        <f t="shared" si="146"/>
        <v>0</v>
      </c>
      <c r="AE91" s="46">
        <f t="shared" si="147"/>
        <v>0</v>
      </c>
      <c r="AF91" s="46">
        <f t="shared" si="160"/>
        <v>0</v>
      </c>
      <c r="AG91" s="46">
        <f t="shared" si="148"/>
        <v>0</v>
      </c>
      <c r="AH91" s="46">
        <f t="shared" si="149"/>
        <v>0</v>
      </c>
      <c r="AI91" s="46">
        <f t="shared" si="150"/>
        <v>0</v>
      </c>
      <c r="AJ91" s="46">
        <f t="shared" si="159"/>
        <v>0</v>
      </c>
      <c r="AK91" s="46">
        <f t="shared" si="151"/>
        <v>0</v>
      </c>
      <c r="AL91" s="46">
        <f t="shared" si="152"/>
        <v>0</v>
      </c>
      <c r="AM91" s="46">
        <f t="shared" si="153"/>
        <v>0</v>
      </c>
      <c r="AN91" s="46">
        <f t="shared" si="154"/>
        <v>0</v>
      </c>
      <c r="AO91" s="46">
        <f t="shared" si="155"/>
        <v>0</v>
      </c>
      <c r="AP91" s="46">
        <f t="shared" si="156"/>
        <v>0</v>
      </c>
      <c r="AQ91" s="46">
        <f t="shared" si="157"/>
        <v>0</v>
      </c>
      <c r="AR91" s="63"/>
    </row>
    <row r="92" spans="2:44" ht="15.95" customHeight="1" x14ac:dyDescent="0.35">
      <c r="B92" s="38">
        <v>45445</v>
      </c>
      <c r="C92" s="39"/>
      <c r="D92" s="40" t="s">
        <v>94</v>
      </c>
      <c r="E92" s="41" t="s">
        <v>47</v>
      </c>
      <c r="F92" s="42" t="s">
        <v>72</v>
      </c>
      <c r="G92" s="83" t="s">
        <v>135</v>
      </c>
      <c r="H92" s="43">
        <v>3.1574074074074073E-4</v>
      </c>
      <c r="I92" s="45">
        <f t="shared" ref="I92" si="176">IF(H92&lt;G92,1,0)</f>
        <v>1</v>
      </c>
      <c r="J92" s="46">
        <f t="shared" ref="J92:J97" si="177">IF(I92=1,G92-H92,H92-G92)</f>
        <v>2.5462962962963351E-6</v>
      </c>
      <c r="K92" s="43">
        <v>3.1574074074074073E-4</v>
      </c>
      <c r="L92" s="43"/>
      <c r="M92" s="47"/>
      <c r="N92" s="47"/>
      <c r="O92" s="47"/>
      <c r="P92" s="66"/>
      <c r="Q92" s="45"/>
      <c r="R92" s="45"/>
      <c r="S92" s="46"/>
      <c r="T92" s="46"/>
      <c r="U92" s="46"/>
      <c r="V92" s="46"/>
      <c r="W92" s="46"/>
      <c r="X92" s="46"/>
      <c r="Y92" s="46"/>
      <c r="Z92" s="46"/>
      <c r="AA92" s="62" t="s">
        <v>235</v>
      </c>
      <c r="AB92" s="44">
        <f t="shared" si="137"/>
        <v>3.1574074074074073E-4</v>
      </c>
      <c r="AC92" s="46">
        <v>0</v>
      </c>
      <c r="AD92" s="46">
        <f t="shared" si="146"/>
        <v>0</v>
      </c>
      <c r="AE92" s="46">
        <f t="shared" si="147"/>
        <v>0</v>
      </c>
      <c r="AF92" s="46">
        <f t="shared" si="160"/>
        <v>0</v>
      </c>
      <c r="AG92" s="46">
        <f t="shared" si="148"/>
        <v>0</v>
      </c>
      <c r="AH92" s="46">
        <f t="shared" si="149"/>
        <v>0</v>
      </c>
      <c r="AI92" s="46">
        <f t="shared" si="150"/>
        <v>0</v>
      </c>
      <c r="AJ92" s="46">
        <f t="shared" si="159"/>
        <v>0</v>
      </c>
      <c r="AK92" s="46">
        <f t="shared" si="151"/>
        <v>0</v>
      </c>
      <c r="AL92" s="46">
        <f t="shared" si="152"/>
        <v>0</v>
      </c>
      <c r="AM92" s="46">
        <f t="shared" si="153"/>
        <v>0</v>
      </c>
      <c r="AN92" s="46">
        <f t="shared" si="154"/>
        <v>0</v>
      </c>
      <c r="AO92" s="46">
        <f t="shared" si="155"/>
        <v>0</v>
      </c>
      <c r="AP92" s="46">
        <f t="shared" si="156"/>
        <v>0</v>
      </c>
      <c r="AQ92" s="46">
        <f t="shared" si="157"/>
        <v>0</v>
      </c>
      <c r="AR92" s="63"/>
    </row>
    <row r="93" spans="2:44" ht="15.95" customHeight="1" x14ac:dyDescent="0.35">
      <c r="B93" s="38">
        <v>45445</v>
      </c>
      <c r="C93" s="39"/>
      <c r="D93" s="40" t="s">
        <v>43</v>
      </c>
      <c r="E93" s="41" t="s">
        <v>44</v>
      </c>
      <c r="F93" s="42" t="s">
        <v>73</v>
      </c>
      <c r="G93" s="83" t="s">
        <v>141</v>
      </c>
      <c r="H93" s="43">
        <v>2.307060185185185E-3</v>
      </c>
      <c r="I93" s="45">
        <f>IF(H93&gt;G93,1,0)</f>
        <v>0</v>
      </c>
      <c r="J93" s="46">
        <f t="shared" si="177"/>
        <v>5.0115740740740763E-5</v>
      </c>
      <c r="K93" s="43">
        <v>4.9918981481481483E-4</v>
      </c>
      <c r="L93" s="43">
        <v>1.0903935185185185E-3</v>
      </c>
      <c r="M93" s="43">
        <v>1.7026620370370373E-3</v>
      </c>
      <c r="N93" s="43">
        <v>2.307060185185185E-3</v>
      </c>
      <c r="O93" s="47"/>
      <c r="P93" s="66"/>
      <c r="Q93" s="45"/>
      <c r="R93" s="45"/>
      <c r="S93" s="46"/>
      <c r="T93" s="46"/>
      <c r="U93" s="46"/>
      <c r="V93" s="46"/>
      <c r="W93" s="46"/>
      <c r="X93" s="46"/>
      <c r="Y93" s="46"/>
      <c r="Z93" s="47"/>
      <c r="AA93" s="62" t="s">
        <v>225</v>
      </c>
      <c r="AB93" s="44">
        <f t="shared" si="137"/>
        <v>4.9918981481481483E-4</v>
      </c>
      <c r="AC93" s="46">
        <f t="shared" si="145"/>
        <v>5.912037037037037E-4</v>
      </c>
      <c r="AD93" s="46">
        <f t="shared" si="146"/>
        <v>6.1226851851851872E-4</v>
      </c>
      <c r="AE93" s="46">
        <f t="shared" si="147"/>
        <v>6.0439814814814774E-4</v>
      </c>
      <c r="AF93" s="46">
        <v>0</v>
      </c>
      <c r="AG93" s="46">
        <f t="shared" si="148"/>
        <v>0</v>
      </c>
      <c r="AH93" s="46">
        <f t="shared" si="149"/>
        <v>0</v>
      </c>
      <c r="AI93" s="46">
        <f t="shared" si="150"/>
        <v>0</v>
      </c>
      <c r="AJ93" s="46">
        <f t="shared" si="159"/>
        <v>0</v>
      </c>
      <c r="AK93" s="46">
        <f t="shared" si="151"/>
        <v>0</v>
      </c>
      <c r="AL93" s="46">
        <f t="shared" si="152"/>
        <v>0</v>
      </c>
      <c r="AM93" s="46">
        <f t="shared" si="153"/>
        <v>0</v>
      </c>
      <c r="AN93" s="46">
        <f t="shared" si="154"/>
        <v>0</v>
      </c>
      <c r="AO93" s="46">
        <f t="shared" si="155"/>
        <v>0</v>
      </c>
      <c r="AP93" s="46">
        <f t="shared" si="156"/>
        <v>0</v>
      </c>
      <c r="AQ93" s="46">
        <f t="shared" si="157"/>
        <v>0</v>
      </c>
      <c r="AR93" s="96"/>
    </row>
    <row r="94" spans="2:44" ht="15.95" customHeight="1" x14ac:dyDescent="0.35">
      <c r="B94" s="38">
        <v>45445</v>
      </c>
      <c r="C94" s="39" t="s">
        <v>148</v>
      </c>
      <c r="D94" s="40" t="s">
        <v>58</v>
      </c>
      <c r="E94" s="41" t="s">
        <v>59</v>
      </c>
      <c r="F94" s="42" t="s">
        <v>70</v>
      </c>
      <c r="G94" s="83" t="s">
        <v>125</v>
      </c>
      <c r="H94" s="43">
        <v>9.9814814814814818E-4</v>
      </c>
      <c r="I94" s="45">
        <f>IF(H94&gt;G94,1,0)</f>
        <v>0</v>
      </c>
      <c r="J94" s="46">
        <f t="shared" si="177"/>
        <v>4.0856481481481451E-5</v>
      </c>
      <c r="K94" s="43">
        <v>4.767361111111111E-4</v>
      </c>
      <c r="L94" s="43">
        <v>9.9814814814814818E-4</v>
      </c>
      <c r="M94" s="47"/>
      <c r="N94" s="47"/>
      <c r="O94" s="47"/>
      <c r="P94" s="47"/>
      <c r="Q94" s="47"/>
      <c r="R94" s="47"/>
      <c r="S94" s="46"/>
      <c r="T94" s="46"/>
      <c r="U94" s="46"/>
      <c r="V94" s="46"/>
      <c r="W94" s="46"/>
      <c r="X94" s="46"/>
      <c r="Y94" s="46"/>
      <c r="Z94" s="46"/>
      <c r="AA94" s="46" t="s">
        <v>237</v>
      </c>
      <c r="AB94" s="44">
        <f t="shared" si="137"/>
        <v>4.767361111111111E-4</v>
      </c>
      <c r="AC94" s="46">
        <f t="shared" si="145"/>
        <v>5.2141203703703703E-4</v>
      </c>
      <c r="AD94" s="46">
        <v>0</v>
      </c>
      <c r="AE94" s="46">
        <f t="shared" si="147"/>
        <v>0</v>
      </c>
      <c r="AF94" s="46">
        <f t="shared" si="160"/>
        <v>0</v>
      </c>
      <c r="AG94" s="46">
        <f t="shared" si="148"/>
        <v>0</v>
      </c>
      <c r="AH94" s="46">
        <f t="shared" si="149"/>
        <v>0</v>
      </c>
      <c r="AI94" s="46">
        <f t="shared" si="150"/>
        <v>0</v>
      </c>
      <c r="AJ94" s="46">
        <f t="shared" si="159"/>
        <v>0</v>
      </c>
      <c r="AK94" s="46">
        <f t="shared" si="151"/>
        <v>0</v>
      </c>
      <c r="AL94" s="46">
        <f t="shared" si="152"/>
        <v>0</v>
      </c>
      <c r="AM94" s="46">
        <f t="shared" si="153"/>
        <v>0</v>
      </c>
      <c r="AN94" s="46">
        <f t="shared" si="154"/>
        <v>0</v>
      </c>
      <c r="AO94" s="46">
        <f t="shared" si="155"/>
        <v>0</v>
      </c>
      <c r="AP94" s="46">
        <f t="shared" si="156"/>
        <v>0</v>
      </c>
      <c r="AQ94" s="46">
        <f t="shared" si="157"/>
        <v>0</v>
      </c>
      <c r="AR94" s="49"/>
    </row>
    <row r="95" spans="2:44" ht="15.95" customHeight="1" x14ac:dyDescent="0.35">
      <c r="B95" s="38">
        <v>45445</v>
      </c>
      <c r="C95" s="39" t="s">
        <v>143</v>
      </c>
      <c r="D95" s="40" t="s">
        <v>63</v>
      </c>
      <c r="E95" s="42" t="s">
        <v>64</v>
      </c>
      <c r="F95" s="42" t="s">
        <v>70</v>
      </c>
      <c r="G95" s="83" t="s">
        <v>130</v>
      </c>
      <c r="H95" s="46">
        <v>1.1393518518518519E-3</v>
      </c>
      <c r="I95" s="45">
        <f>IF(H95&gt;G95,1,0)</f>
        <v>0</v>
      </c>
      <c r="J95" s="46">
        <f t="shared" si="177"/>
        <v>1.9560185185185175E-5</v>
      </c>
      <c r="K95" s="43">
        <v>5.3275462962962966E-4</v>
      </c>
      <c r="L95" s="46">
        <v>1.1393518518518519E-3</v>
      </c>
      <c r="M95" s="47"/>
      <c r="N95" s="47"/>
      <c r="O95" s="47"/>
      <c r="P95" s="47"/>
      <c r="Q95" s="47"/>
      <c r="R95" s="47"/>
      <c r="S95" s="46"/>
      <c r="T95" s="46"/>
      <c r="U95" s="46"/>
      <c r="V95" s="46"/>
      <c r="W95" s="46"/>
      <c r="X95" s="46"/>
      <c r="Y95" s="46"/>
      <c r="Z95" s="46"/>
      <c r="AA95" s="39" t="s">
        <v>169</v>
      </c>
      <c r="AB95" s="44">
        <f t="shared" si="137"/>
        <v>5.3275462962962966E-4</v>
      </c>
      <c r="AC95" s="46">
        <f t="shared" si="145"/>
        <v>6.0659722222222224E-4</v>
      </c>
      <c r="AD95" s="46">
        <v>4.1666666666666699E-2</v>
      </c>
      <c r="AE95" s="46">
        <f t="shared" si="147"/>
        <v>0</v>
      </c>
      <c r="AF95" s="46">
        <f t="shared" si="160"/>
        <v>0</v>
      </c>
      <c r="AG95" s="46">
        <f t="shared" si="148"/>
        <v>0</v>
      </c>
      <c r="AH95" s="46">
        <f t="shared" si="149"/>
        <v>0</v>
      </c>
      <c r="AI95" s="46">
        <f t="shared" si="150"/>
        <v>0</v>
      </c>
      <c r="AJ95" s="46">
        <f t="shared" si="159"/>
        <v>0</v>
      </c>
      <c r="AK95" s="46">
        <f t="shared" si="151"/>
        <v>0</v>
      </c>
      <c r="AL95" s="46">
        <f t="shared" si="152"/>
        <v>0</v>
      </c>
      <c r="AM95" s="46">
        <f t="shared" si="153"/>
        <v>0</v>
      </c>
      <c r="AN95" s="46">
        <f t="shared" si="154"/>
        <v>0</v>
      </c>
      <c r="AO95" s="46">
        <f t="shared" si="155"/>
        <v>0</v>
      </c>
      <c r="AP95" s="46">
        <f t="shared" si="156"/>
        <v>0</v>
      </c>
      <c r="AQ95" s="46">
        <f t="shared" si="157"/>
        <v>0</v>
      </c>
      <c r="AR95" s="49"/>
    </row>
    <row r="96" spans="2:44" ht="15.95" customHeight="1" x14ac:dyDescent="0.35">
      <c r="B96" s="38">
        <v>45445</v>
      </c>
      <c r="C96" s="39" t="s">
        <v>143</v>
      </c>
      <c r="D96" s="40" t="s">
        <v>78</v>
      </c>
      <c r="E96" s="41" t="s">
        <v>56</v>
      </c>
      <c r="F96" s="42" t="s">
        <v>70</v>
      </c>
      <c r="G96" s="83" t="s">
        <v>128</v>
      </c>
      <c r="H96" s="43">
        <v>7.9166666666666676E-4</v>
      </c>
      <c r="I96" s="45">
        <f t="shared" ref="I96" si="178">IF(H96&gt;G96,1,0)</f>
        <v>0</v>
      </c>
      <c r="J96" s="46">
        <f t="shared" si="177"/>
        <v>1.5046296296296422E-5</v>
      </c>
      <c r="K96" s="44">
        <v>3.8379629629629625E-4</v>
      </c>
      <c r="L96" s="43">
        <v>7.9166666666666676E-4</v>
      </c>
      <c r="M96" s="47"/>
      <c r="N96" s="47"/>
      <c r="O96" s="47"/>
      <c r="P96" s="47"/>
      <c r="Q96" s="47"/>
      <c r="R96" s="47"/>
      <c r="S96" s="46"/>
      <c r="T96" s="46"/>
      <c r="U96" s="46"/>
      <c r="V96" s="46"/>
      <c r="W96" s="46"/>
      <c r="X96" s="46"/>
      <c r="Y96" s="46"/>
      <c r="Z96" s="46"/>
      <c r="AA96" s="46" t="s">
        <v>238</v>
      </c>
      <c r="AB96" s="44">
        <f t="shared" si="137"/>
        <v>3.8379629629629625E-4</v>
      </c>
      <c r="AC96" s="46">
        <f t="shared" si="145"/>
        <v>4.078703703703705E-4</v>
      </c>
      <c r="AD96" s="46">
        <v>8.3333333333333301E-2</v>
      </c>
      <c r="AE96" s="46">
        <f t="shared" si="147"/>
        <v>0</v>
      </c>
      <c r="AF96" s="46">
        <f t="shared" si="160"/>
        <v>0</v>
      </c>
      <c r="AG96" s="46">
        <f t="shared" si="148"/>
        <v>0</v>
      </c>
      <c r="AH96" s="46">
        <f t="shared" si="149"/>
        <v>0</v>
      </c>
      <c r="AI96" s="46">
        <f t="shared" si="150"/>
        <v>0</v>
      </c>
      <c r="AJ96" s="46">
        <f t="shared" si="159"/>
        <v>0</v>
      </c>
      <c r="AK96" s="46">
        <f t="shared" si="151"/>
        <v>0</v>
      </c>
      <c r="AL96" s="46">
        <f t="shared" si="152"/>
        <v>0</v>
      </c>
      <c r="AM96" s="46">
        <f t="shared" si="153"/>
        <v>0</v>
      </c>
      <c r="AN96" s="46">
        <f t="shared" si="154"/>
        <v>0</v>
      </c>
      <c r="AO96" s="46">
        <f t="shared" si="155"/>
        <v>0</v>
      </c>
      <c r="AP96" s="46">
        <f t="shared" si="156"/>
        <v>0</v>
      </c>
      <c r="AQ96" s="46">
        <f t="shared" si="157"/>
        <v>0</v>
      </c>
      <c r="AR96" s="49"/>
    </row>
    <row r="97" spans="2:44" ht="15.95" customHeight="1" x14ac:dyDescent="0.35">
      <c r="B97" s="38">
        <v>45445</v>
      </c>
      <c r="C97" s="39" t="s">
        <v>241</v>
      </c>
      <c r="D97" s="40" t="s">
        <v>54</v>
      </c>
      <c r="E97" s="41" t="s">
        <v>44</v>
      </c>
      <c r="F97" s="42" t="s">
        <v>71</v>
      </c>
      <c r="G97" s="44">
        <v>1.6452546296296298E-3</v>
      </c>
      <c r="H97" s="43">
        <v>1.7219907407407407E-3</v>
      </c>
      <c r="I97" s="45">
        <f t="shared" ref="I97" si="179">IF(H97&lt;G97,1,0)</f>
        <v>0</v>
      </c>
      <c r="J97" s="46">
        <f t="shared" si="177"/>
        <v>7.6736111111110972E-5</v>
      </c>
      <c r="K97" s="44">
        <v>3.5752314814814815E-4</v>
      </c>
      <c r="L97" s="43">
        <v>8.1574074074074079E-4</v>
      </c>
      <c r="M97" s="44">
        <v>1.329513888888889E-3</v>
      </c>
      <c r="N97" s="44">
        <v>1.7219907407407407E-3</v>
      </c>
      <c r="O97" s="47"/>
      <c r="P97" s="66"/>
      <c r="Q97" s="45"/>
      <c r="R97" s="45"/>
      <c r="S97" s="46"/>
      <c r="T97" s="46"/>
      <c r="U97" s="46"/>
      <c r="V97" s="46"/>
      <c r="W97" s="46"/>
      <c r="X97" s="46"/>
      <c r="Y97" s="46"/>
      <c r="Z97" s="46"/>
      <c r="AA97" s="39" t="s">
        <v>239</v>
      </c>
      <c r="AB97" s="44">
        <f t="shared" ref="AB97:AB98" si="180">K97</f>
        <v>3.5752314814814815E-4</v>
      </c>
      <c r="AC97" s="46">
        <f t="shared" si="145"/>
        <v>4.5821759259259264E-4</v>
      </c>
      <c r="AD97" s="46">
        <f t="shared" si="146"/>
        <v>5.1377314814814818E-4</v>
      </c>
      <c r="AE97" s="46">
        <f t="shared" si="147"/>
        <v>3.9247685185185175E-4</v>
      </c>
      <c r="AF97" s="46">
        <v>0</v>
      </c>
      <c r="AG97" s="46">
        <f t="shared" si="148"/>
        <v>0</v>
      </c>
      <c r="AH97" s="46">
        <f t="shared" si="149"/>
        <v>0</v>
      </c>
      <c r="AI97" s="46">
        <f t="shared" si="150"/>
        <v>0</v>
      </c>
      <c r="AJ97" s="46">
        <f t="shared" si="159"/>
        <v>0</v>
      </c>
      <c r="AK97" s="46">
        <f t="shared" si="151"/>
        <v>0</v>
      </c>
      <c r="AL97" s="46">
        <f t="shared" si="152"/>
        <v>0</v>
      </c>
      <c r="AM97" s="46">
        <f t="shared" si="153"/>
        <v>0</v>
      </c>
      <c r="AN97" s="46">
        <f t="shared" si="154"/>
        <v>0</v>
      </c>
      <c r="AO97" s="46">
        <f t="shared" si="155"/>
        <v>0</v>
      </c>
      <c r="AP97" s="46">
        <f t="shared" si="156"/>
        <v>0</v>
      </c>
      <c r="AQ97" s="46">
        <f t="shared" si="157"/>
        <v>0</v>
      </c>
      <c r="AR97" s="49"/>
    </row>
    <row r="98" spans="2:44" ht="15.95" customHeight="1" x14ac:dyDescent="0.35">
      <c r="B98" s="38">
        <v>45445</v>
      </c>
      <c r="C98" s="39" t="s">
        <v>143</v>
      </c>
      <c r="D98" s="101" t="s">
        <v>78</v>
      </c>
      <c r="E98" s="41" t="s">
        <v>56</v>
      </c>
      <c r="F98" s="42" t="s">
        <v>72</v>
      </c>
      <c r="G98" s="83" t="s">
        <v>133</v>
      </c>
      <c r="H98" s="43">
        <v>3.2766203703703701E-4</v>
      </c>
      <c r="I98" s="45">
        <f>IF(H98&lt;G98,1,0)</f>
        <v>1</v>
      </c>
      <c r="J98" s="46">
        <f t="shared" ref="J98" si="181">IF(I98=1,G98-H98,H98-G98)</f>
        <v>1.9675925925926349E-6</v>
      </c>
      <c r="K98" s="43">
        <v>3.2766203703703701E-4</v>
      </c>
      <c r="L98" s="43"/>
      <c r="M98" s="47"/>
      <c r="N98" s="47"/>
      <c r="O98" s="47"/>
      <c r="P98" s="66"/>
      <c r="Q98" s="45"/>
      <c r="R98" s="45"/>
      <c r="S98" s="46"/>
      <c r="T98" s="46"/>
      <c r="U98" s="46"/>
      <c r="V98" s="46"/>
      <c r="W98" s="46"/>
      <c r="X98" s="46"/>
      <c r="Y98" s="46"/>
      <c r="Z98" s="46"/>
      <c r="AA98" s="62" t="s">
        <v>238</v>
      </c>
      <c r="AB98" s="44">
        <f t="shared" si="180"/>
        <v>3.2766203703703701E-4</v>
      </c>
      <c r="AC98" s="46">
        <v>0</v>
      </c>
      <c r="AD98" s="46">
        <f t="shared" si="146"/>
        <v>0</v>
      </c>
      <c r="AE98" s="46">
        <f t="shared" si="147"/>
        <v>0</v>
      </c>
      <c r="AF98" s="46">
        <f t="shared" si="160"/>
        <v>0</v>
      </c>
      <c r="AG98" s="46">
        <f t="shared" si="148"/>
        <v>0</v>
      </c>
      <c r="AH98" s="46">
        <f t="shared" si="149"/>
        <v>0</v>
      </c>
      <c r="AI98" s="46">
        <f t="shared" si="150"/>
        <v>0</v>
      </c>
      <c r="AJ98" s="46">
        <f t="shared" si="159"/>
        <v>0</v>
      </c>
      <c r="AK98" s="46">
        <f t="shared" si="151"/>
        <v>0</v>
      </c>
      <c r="AL98" s="46">
        <f t="shared" si="152"/>
        <v>0</v>
      </c>
      <c r="AM98" s="46">
        <f t="shared" si="153"/>
        <v>0</v>
      </c>
      <c r="AN98" s="46">
        <f t="shared" si="154"/>
        <v>0</v>
      </c>
      <c r="AO98" s="46">
        <f t="shared" si="155"/>
        <v>0</v>
      </c>
      <c r="AP98" s="46">
        <f t="shared" si="156"/>
        <v>0</v>
      </c>
      <c r="AQ98" s="46">
        <f t="shared" si="157"/>
        <v>0</v>
      </c>
      <c r="AR98" s="63"/>
    </row>
    <row r="99" spans="2:44" ht="15.95" customHeight="1" x14ac:dyDescent="0.35">
      <c r="B99" s="38">
        <v>45445</v>
      </c>
      <c r="C99" s="39" t="s">
        <v>148</v>
      </c>
      <c r="D99" s="40" t="s">
        <v>46</v>
      </c>
      <c r="E99" s="41" t="s">
        <v>47</v>
      </c>
      <c r="F99" s="42" t="s">
        <v>72</v>
      </c>
      <c r="G99" s="43">
        <v>3.8414351851851847E-4</v>
      </c>
      <c r="H99" s="43">
        <v>3.8368055555555557E-4</v>
      </c>
      <c r="I99" s="45">
        <f t="shared" ref="I99:I100" si="182">IF(H99&lt;G99,1,0)</f>
        <v>1</v>
      </c>
      <c r="J99" s="46">
        <f t="shared" ref="J99" si="183">IF(I99=1,G99-H99,H99-G99)</f>
        <v>4.6296296296290595E-7</v>
      </c>
      <c r="K99" s="43">
        <v>3.8368055555555557E-4</v>
      </c>
      <c r="L99" s="43"/>
      <c r="M99" s="47"/>
      <c r="N99" s="47"/>
      <c r="O99" s="47"/>
      <c r="P99" s="66"/>
      <c r="Q99" s="45"/>
      <c r="R99" s="45"/>
      <c r="S99" s="46"/>
      <c r="T99" s="46"/>
      <c r="U99" s="46"/>
      <c r="V99" s="46"/>
      <c r="W99" s="46"/>
      <c r="X99" s="46"/>
      <c r="Y99" s="46"/>
      <c r="Z99" s="46"/>
      <c r="AA99" s="62" t="s">
        <v>219</v>
      </c>
      <c r="AB99" s="44">
        <f t="shared" ref="AB99:AB100" si="184">K99</f>
        <v>3.8368055555555557E-4</v>
      </c>
      <c r="AC99" s="46">
        <v>0</v>
      </c>
      <c r="AD99" s="46">
        <f t="shared" si="146"/>
        <v>0</v>
      </c>
      <c r="AE99" s="46">
        <f t="shared" si="147"/>
        <v>0</v>
      </c>
      <c r="AF99" s="46">
        <f t="shared" si="160"/>
        <v>0</v>
      </c>
      <c r="AG99" s="46">
        <f t="shared" si="148"/>
        <v>0</v>
      </c>
      <c r="AH99" s="46">
        <f t="shared" si="149"/>
        <v>0</v>
      </c>
      <c r="AI99" s="46">
        <f t="shared" si="150"/>
        <v>0</v>
      </c>
      <c r="AJ99" s="46">
        <f t="shared" si="159"/>
        <v>0</v>
      </c>
      <c r="AK99" s="46">
        <f t="shared" si="151"/>
        <v>0</v>
      </c>
      <c r="AL99" s="46">
        <f t="shared" si="152"/>
        <v>0</v>
      </c>
      <c r="AM99" s="46">
        <f t="shared" si="153"/>
        <v>0</v>
      </c>
      <c r="AN99" s="46">
        <f t="shared" si="154"/>
        <v>0</v>
      </c>
      <c r="AO99" s="46">
        <f t="shared" si="155"/>
        <v>0</v>
      </c>
      <c r="AP99" s="46">
        <f t="shared" si="156"/>
        <v>0</v>
      </c>
      <c r="AQ99" s="46">
        <f t="shared" si="157"/>
        <v>0</v>
      </c>
      <c r="AR99" s="63"/>
    </row>
    <row r="100" spans="2:44" ht="15.95" customHeight="1" thickBot="1" x14ac:dyDescent="0.4">
      <c r="B100" s="68">
        <v>45445</v>
      </c>
      <c r="C100" s="39" t="s">
        <v>217</v>
      </c>
      <c r="D100" s="69" t="s">
        <v>94</v>
      </c>
      <c r="E100" s="70" t="s">
        <v>47</v>
      </c>
      <c r="F100" s="71" t="s">
        <v>72</v>
      </c>
      <c r="G100" s="73">
        <v>3.1574074074074073E-4</v>
      </c>
      <c r="H100" s="73">
        <v>3.1585648148148147E-4</v>
      </c>
      <c r="I100" s="74">
        <f t="shared" si="182"/>
        <v>0</v>
      </c>
      <c r="J100" s="75">
        <f>IF(I100=1,G100-H100,H100-G100)</f>
        <v>1.1574074074074004E-7</v>
      </c>
      <c r="K100" s="73">
        <v>3.1585648148148147E-4</v>
      </c>
      <c r="L100" s="73"/>
      <c r="M100" s="76"/>
      <c r="N100" s="76"/>
      <c r="O100" s="76"/>
      <c r="P100" s="88"/>
      <c r="Q100" s="74"/>
      <c r="R100" s="74"/>
      <c r="S100" s="75"/>
      <c r="T100" s="75"/>
      <c r="U100" s="75"/>
      <c r="V100" s="75"/>
      <c r="W100" s="75"/>
      <c r="X100" s="75"/>
      <c r="Y100" s="75"/>
      <c r="Z100" s="75"/>
      <c r="AA100" s="89" t="s">
        <v>240</v>
      </c>
      <c r="AB100" s="72">
        <f t="shared" si="184"/>
        <v>3.1585648148148147E-4</v>
      </c>
      <c r="AC100" s="75">
        <v>0</v>
      </c>
      <c r="AD100" s="75">
        <f t="shared" si="146"/>
        <v>0</v>
      </c>
      <c r="AE100" s="75">
        <f t="shared" si="147"/>
        <v>0</v>
      </c>
      <c r="AF100" s="75">
        <f t="shared" si="160"/>
        <v>0</v>
      </c>
      <c r="AG100" s="75">
        <f t="shared" si="148"/>
        <v>0</v>
      </c>
      <c r="AH100" s="75">
        <f t="shared" si="149"/>
        <v>0</v>
      </c>
      <c r="AI100" s="75">
        <f t="shared" si="150"/>
        <v>0</v>
      </c>
      <c r="AJ100" s="75">
        <f t="shared" si="159"/>
        <v>0</v>
      </c>
      <c r="AK100" s="75">
        <f t="shared" si="151"/>
        <v>0</v>
      </c>
      <c r="AL100" s="75">
        <f t="shared" si="152"/>
        <v>0</v>
      </c>
      <c r="AM100" s="75">
        <f t="shared" si="153"/>
        <v>0</v>
      </c>
      <c r="AN100" s="75">
        <f t="shared" si="154"/>
        <v>0</v>
      </c>
      <c r="AO100" s="75">
        <f t="shared" si="155"/>
        <v>0</v>
      </c>
      <c r="AP100" s="75">
        <f t="shared" si="156"/>
        <v>0</v>
      </c>
      <c r="AQ100" s="75">
        <f t="shared" si="157"/>
        <v>0</v>
      </c>
      <c r="AR100" s="94"/>
    </row>
    <row r="101" spans="2:44" ht="12.75" customHeight="1" x14ac:dyDescent="0.35"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3"/>
      <c r="AB101" s="11"/>
      <c r="AC101" s="14"/>
      <c r="AR101" s="15"/>
    </row>
    <row r="102" spans="2:44" ht="12.75" customHeight="1" x14ac:dyDescent="0.35"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3"/>
      <c r="AB102" s="11"/>
      <c r="AC102" s="14"/>
      <c r="AR102" s="15"/>
    </row>
    <row r="103" spans="2:44" ht="12.75" customHeight="1" x14ac:dyDescent="0.35"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3"/>
      <c r="AB103" s="11"/>
      <c r="AC103" s="14"/>
      <c r="AR103" s="15"/>
    </row>
    <row r="104" spans="2:44" ht="12.75" customHeight="1" x14ac:dyDescent="0.35"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3"/>
      <c r="AB104" s="11"/>
      <c r="AC104" s="14"/>
      <c r="AR104" s="15"/>
    </row>
    <row r="105" spans="2:44" ht="12.75" customHeight="1" x14ac:dyDescent="0.35"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3"/>
      <c r="AB105" s="11"/>
      <c r="AC105" s="14"/>
      <c r="AR105" s="15"/>
    </row>
    <row r="106" spans="2:44" ht="12.75" customHeight="1" x14ac:dyDescent="0.35"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3"/>
      <c r="AB106" s="11"/>
      <c r="AC106" s="14"/>
      <c r="AR106" s="15"/>
    </row>
    <row r="107" spans="2:44" ht="12.75" customHeight="1" x14ac:dyDescent="0.35"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3"/>
      <c r="AB107" s="11"/>
      <c r="AC107" s="14"/>
      <c r="AR107" s="15"/>
    </row>
    <row r="108" spans="2:44" ht="12.75" customHeight="1" x14ac:dyDescent="0.35"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3"/>
      <c r="AB108" s="11"/>
      <c r="AC108" s="14"/>
      <c r="AR108" s="15"/>
    </row>
    <row r="109" spans="2:44" ht="12.75" customHeight="1" x14ac:dyDescent="0.35">
      <c r="K109" s="12"/>
      <c r="L109" s="12" t="s">
        <v>183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3"/>
      <c r="AB109" s="11"/>
      <c r="AC109" s="14"/>
      <c r="AR109" s="15"/>
    </row>
    <row r="110" spans="2:44" ht="12.75" customHeight="1" x14ac:dyDescent="0.35"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3"/>
      <c r="AB110" s="11"/>
      <c r="AC110" s="14"/>
      <c r="AR110" s="15"/>
    </row>
    <row r="111" spans="2:44" ht="12.75" customHeight="1" x14ac:dyDescent="0.35"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3"/>
      <c r="AB111" s="11"/>
      <c r="AC111" s="14"/>
      <c r="AR111" s="15"/>
    </row>
    <row r="112" spans="2:44" ht="12.75" customHeight="1" x14ac:dyDescent="0.35"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3"/>
      <c r="AB112" s="11"/>
      <c r="AC112" s="14"/>
      <c r="AR112" s="15"/>
    </row>
    <row r="113" spans="8:44" ht="12.75" customHeight="1" x14ac:dyDescent="0.35"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3"/>
      <c r="AB113" s="11"/>
      <c r="AC113" s="14"/>
      <c r="AR113" s="15"/>
    </row>
    <row r="114" spans="8:44" ht="12.75" customHeight="1" x14ac:dyDescent="0.35"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3"/>
      <c r="AB114" s="11"/>
      <c r="AC114" s="14"/>
      <c r="AR114" s="15"/>
    </row>
    <row r="115" spans="8:44" ht="12.75" customHeight="1" x14ac:dyDescent="0.35"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3"/>
      <c r="AB115" s="11"/>
      <c r="AC115" s="14"/>
      <c r="AR115" s="15"/>
    </row>
    <row r="116" spans="8:44" ht="12.75" customHeight="1" x14ac:dyDescent="0.35"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3"/>
      <c r="AB116" s="11"/>
      <c r="AC116" s="14"/>
      <c r="AR116" s="15"/>
    </row>
    <row r="117" spans="8:44" ht="12.75" customHeight="1" x14ac:dyDescent="0.35"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3"/>
      <c r="AB117" s="11"/>
      <c r="AC117" s="14"/>
      <c r="AR117" s="15"/>
    </row>
    <row r="118" spans="8:44" ht="12.75" customHeight="1" x14ac:dyDescent="0.35"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3"/>
      <c r="AB118" s="11"/>
      <c r="AC118" s="14"/>
      <c r="AR118" s="15"/>
    </row>
    <row r="119" spans="8:44" ht="12.75" customHeight="1" x14ac:dyDescent="0.35"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3"/>
      <c r="AB119" s="11"/>
      <c r="AC119" s="14"/>
      <c r="AR119" s="15"/>
    </row>
    <row r="120" spans="8:44" ht="12.75" customHeight="1" x14ac:dyDescent="0.35"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3"/>
      <c r="AB120" s="11"/>
      <c r="AC120" s="14"/>
      <c r="AR120" s="15"/>
    </row>
    <row r="121" spans="8:44" ht="12.75" customHeight="1" x14ac:dyDescent="0.35"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3"/>
      <c r="AB121" s="11"/>
      <c r="AC121" s="14"/>
      <c r="AR121" s="15"/>
    </row>
    <row r="122" spans="8:44" ht="12.75" customHeight="1" x14ac:dyDescent="0.35"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3"/>
      <c r="AB122" s="11"/>
      <c r="AC122" s="14"/>
      <c r="AR122" s="15"/>
    </row>
    <row r="123" spans="8:44" ht="12.75" customHeight="1" x14ac:dyDescent="0.35"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3"/>
      <c r="AB123" s="11"/>
      <c r="AC123" s="14"/>
      <c r="AR123" s="15"/>
    </row>
    <row r="124" spans="8:44" ht="12.75" customHeight="1" x14ac:dyDescent="0.35">
      <c r="H124" s="10"/>
      <c r="I124" s="11"/>
      <c r="J124" s="11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3"/>
      <c r="AB124" s="11"/>
      <c r="AC124" s="14"/>
      <c r="AR124" s="15"/>
    </row>
    <row r="125" spans="8:44" ht="12.75" customHeight="1" x14ac:dyDescent="0.35">
      <c r="H125" s="10"/>
      <c r="I125" s="11"/>
      <c r="J125" s="11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3"/>
      <c r="AB125" s="11"/>
      <c r="AC125" s="14"/>
      <c r="AR125" s="15"/>
    </row>
    <row r="126" spans="8:44" ht="12.75" customHeight="1" x14ac:dyDescent="0.35">
      <c r="H126" s="10"/>
      <c r="I126" s="11"/>
      <c r="J126" s="11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3"/>
      <c r="AB126" s="11"/>
      <c r="AC126" s="14"/>
      <c r="AR126" s="15"/>
    </row>
    <row r="127" spans="8:44" ht="12.75" customHeight="1" x14ac:dyDescent="0.35">
      <c r="H127" s="10"/>
      <c r="I127" s="11"/>
      <c r="J127" s="11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  <c r="AB127" s="11"/>
      <c r="AC127" s="14"/>
      <c r="AR127" s="15"/>
    </row>
    <row r="128" spans="8:44" ht="12.75" customHeight="1" x14ac:dyDescent="0.35">
      <c r="H128" s="10"/>
      <c r="I128" s="11"/>
      <c r="J128" s="11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3"/>
      <c r="AB128" s="11"/>
      <c r="AC128" s="14"/>
      <c r="AR128" s="15"/>
    </row>
    <row r="129" spans="5:44" ht="12.75" customHeight="1" x14ac:dyDescent="0.35">
      <c r="H129" s="10"/>
      <c r="I129" s="11"/>
      <c r="J129" s="11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3"/>
      <c r="AB129" s="11"/>
      <c r="AC129" s="14"/>
      <c r="AR129" s="15"/>
    </row>
    <row r="130" spans="5:44" ht="12.75" customHeight="1" x14ac:dyDescent="0.35">
      <c r="H130" s="10"/>
      <c r="I130" s="11"/>
      <c r="J130" s="11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3"/>
      <c r="AB130" s="11"/>
      <c r="AC130" s="14"/>
      <c r="AR130" s="15"/>
    </row>
    <row r="131" spans="5:44" ht="12.75" customHeight="1" x14ac:dyDescent="0.35">
      <c r="H131" s="10"/>
      <c r="I131" s="11"/>
      <c r="J131" s="11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3"/>
      <c r="AB131" s="11"/>
      <c r="AC131" s="14"/>
      <c r="AR131" s="15"/>
    </row>
    <row r="132" spans="5:44" ht="12.75" customHeight="1" x14ac:dyDescent="0.35">
      <c r="H132" s="10"/>
      <c r="I132" s="11"/>
      <c r="J132" s="11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3"/>
      <c r="AB132" s="11"/>
      <c r="AC132" s="14"/>
      <c r="AR132" s="15"/>
    </row>
    <row r="133" spans="5:44" ht="12.75" customHeight="1" x14ac:dyDescent="0.35">
      <c r="H133" s="10"/>
      <c r="I133" s="11"/>
      <c r="J133" s="11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3"/>
      <c r="AB133" s="11"/>
      <c r="AC133" s="14"/>
      <c r="AR133" s="15"/>
    </row>
    <row r="134" spans="5:44" ht="12.75" customHeight="1" x14ac:dyDescent="0.35">
      <c r="H134" s="10"/>
      <c r="I134" s="11"/>
      <c r="J134" s="11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3"/>
      <c r="AB134" s="11"/>
      <c r="AC134" s="14"/>
      <c r="AR134" s="15"/>
    </row>
    <row r="135" spans="5:44" ht="12.75" customHeight="1" x14ac:dyDescent="0.35">
      <c r="H135" s="10"/>
      <c r="I135" s="11"/>
      <c r="J135" s="11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3"/>
      <c r="AB135" s="11"/>
      <c r="AC135" s="14"/>
      <c r="AR135" s="15"/>
    </row>
    <row r="136" spans="5:44" ht="12.75" customHeight="1" x14ac:dyDescent="0.35">
      <c r="H136" s="10"/>
      <c r="I136" s="11"/>
      <c r="J136" s="11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3"/>
      <c r="AB136" s="11"/>
      <c r="AC136" s="14"/>
      <c r="AR136" s="15"/>
    </row>
    <row r="137" spans="5:44" ht="12.75" customHeight="1" x14ac:dyDescent="0.35">
      <c r="E137" s="11"/>
      <c r="F137" s="11"/>
      <c r="G137" s="78"/>
      <c r="H137" s="10"/>
      <c r="I137" s="11"/>
      <c r="J137" s="11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3"/>
      <c r="AB137" s="11"/>
      <c r="AC137" s="14"/>
      <c r="AR137" s="15"/>
    </row>
    <row r="138" spans="5:44" ht="12.75" customHeight="1" x14ac:dyDescent="0.35">
      <c r="E138" s="11"/>
      <c r="F138" s="11"/>
      <c r="G138" s="78"/>
      <c r="H138" s="10"/>
      <c r="I138" s="11"/>
      <c r="J138" s="11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3"/>
      <c r="AB138" s="11"/>
      <c r="AC138" s="14"/>
      <c r="AR138" s="15"/>
    </row>
    <row r="139" spans="5:44" ht="12.75" customHeight="1" x14ac:dyDescent="0.35">
      <c r="E139" s="11"/>
      <c r="F139" s="11"/>
      <c r="G139" s="78"/>
      <c r="H139" s="10"/>
      <c r="I139" s="11"/>
      <c r="J139" s="11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3"/>
      <c r="AB139" s="11"/>
      <c r="AC139" s="14"/>
      <c r="AR139" s="15"/>
    </row>
    <row r="140" spans="5:44" ht="12.75" customHeight="1" x14ac:dyDescent="0.35">
      <c r="E140" s="11"/>
      <c r="F140" s="11"/>
      <c r="G140" s="78"/>
      <c r="H140" s="10"/>
      <c r="I140" s="11"/>
      <c r="J140" s="11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3"/>
      <c r="AB140" s="11"/>
      <c r="AC140" s="14"/>
      <c r="AR140" s="15"/>
    </row>
    <row r="141" spans="5:44" ht="12.75" customHeight="1" x14ac:dyDescent="0.35">
      <c r="E141" s="11"/>
      <c r="F141" s="11"/>
      <c r="G141" s="78"/>
      <c r="H141" s="10"/>
      <c r="I141" s="11"/>
      <c r="J141" s="11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3"/>
      <c r="AB141" s="11"/>
      <c r="AC141" s="14"/>
      <c r="AR141" s="15"/>
    </row>
    <row r="142" spans="5:44" ht="12.75" customHeight="1" x14ac:dyDescent="0.35">
      <c r="E142" s="11"/>
      <c r="F142" s="11"/>
      <c r="G142" s="78"/>
      <c r="H142" s="10"/>
      <c r="I142" s="11"/>
      <c r="J142" s="11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3"/>
      <c r="AB142" s="11"/>
      <c r="AC142" s="14"/>
      <c r="AR142" s="15"/>
    </row>
    <row r="143" spans="5:44" ht="12.75" customHeight="1" x14ac:dyDescent="0.35">
      <c r="E143" s="11"/>
      <c r="F143" s="11"/>
      <c r="G143" s="78"/>
      <c r="H143" s="10"/>
      <c r="I143" s="11"/>
      <c r="J143" s="11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3"/>
      <c r="AB143" s="11"/>
      <c r="AC143" s="14"/>
      <c r="AR143" s="15"/>
    </row>
    <row r="144" spans="5:44" ht="12.75" customHeight="1" x14ac:dyDescent="0.35">
      <c r="E144" s="11"/>
      <c r="F144" s="11"/>
      <c r="G144" s="78"/>
      <c r="H144" s="10"/>
      <c r="I144" s="11"/>
      <c r="J144" s="11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3"/>
      <c r="AB144" s="11"/>
      <c r="AC144" s="14"/>
      <c r="AR144" s="15"/>
    </row>
    <row r="145" spans="5:44" ht="12.75" customHeight="1" x14ac:dyDescent="0.35">
      <c r="E145" s="11"/>
      <c r="F145" s="11"/>
      <c r="G145" s="78"/>
      <c r="H145" s="10"/>
      <c r="I145" s="11"/>
      <c r="J145" s="11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3"/>
      <c r="AB145" s="11"/>
      <c r="AC145" s="14"/>
      <c r="AR145" s="15"/>
    </row>
    <row r="146" spans="5:44" ht="12.75" customHeight="1" x14ac:dyDescent="0.35">
      <c r="E146" s="11"/>
      <c r="F146" s="11"/>
      <c r="G146" s="78"/>
      <c r="H146" s="10"/>
      <c r="I146" s="11"/>
      <c r="J146" s="11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3"/>
      <c r="AB146" s="11"/>
      <c r="AC146" s="14"/>
      <c r="AR146" s="15"/>
    </row>
    <row r="147" spans="5:44" ht="12.75" customHeight="1" x14ac:dyDescent="0.35">
      <c r="E147" s="11"/>
      <c r="F147" s="11"/>
      <c r="G147" s="78"/>
      <c r="H147" s="10"/>
      <c r="I147" s="11"/>
      <c r="J147" s="11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3"/>
      <c r="AB147" s="11"/>
      <c r="AC147" s="14"/>
      <c r="AR147" s="15"/>
    </row>
    <row r="148" spans="5:44" ht="12.75" customHeight="1" x14ac:dyDescent="0.35">
      <c r="E148" s="11"/>
      <c r="F148" s="11"/>
      <c r="G148" s="78"/>
      <c r="H148" s="10"/>
      <c r="I148" s="11"/>
      <c r="J148" s="11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3"/>
      <c r="AB148" s="11"/>
      <c r="AC148" s="14"/>
      <c r="AR148" s="15"/>
    </row>
    <row r="149" spans="5:44" ht="12.75" customHeight="1" x14ac:dyDescent="0.35">
      <c r="E149" s="11"/>
      <c r="F149" s="11"/>
      <c r="G149" s="78"/>
      <c r="H149" s="10"/>
      <c r="I149" s="11"/>
      <c r="J149" s="11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3"/>
      <c r="AB149" s="11"/>
      <c r="AC149" s="14"/>
      <c r="AR149" s="15"/>
    </row>
    <row r="150" spans="5:44" ht="12.75" customHeight="1" x14ac:dyDescent="0.35">
      <c r="E150" s="11"/>
      <c r="F150" s="11"/>
      <c r="G150" s="78"/>
      <c r="H150" s="10"/>
      <c r="I150" s="11"/>
      <c r="J150" s="11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3"/>
      <c r="AB150" s="11"/>
      <c r="AC150" s="14"/>
      <c r="AR150" s="15"/>
    </row>
    <row r="151" spans="5:44" ht="12.75" customHeight="1" x14ac:dyDescent="0.35">
      <c r="E151" s="11"/>
      <c r="F151" s="11"/>
      <c r="G151" s="78"/>
      <c r="H151" s="10"/>
      <c r="I151" s="11"/>
      <c r="J151" s="11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3"/>
      <c r="AB151" s="11"/>
      <c r="AC151" s="14"/>
      <c r="AR151" s="15"/>
    </row>
    <row r="152" spans="5:44" ht="12.75" customHeight="1" x14ac:dyDescent="0.35">
      <c r="E152" s="11"/>
      <c r="F152" s="11"/>
      <c r="G152" s="78"/>
      <c r="H152" s="10"/>
      <c r="I152" s="11"/>
      <c r="J152" s="11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3"/>
      <c r="AB152" s="11"/>
      <c r="AC152" s="14"/>
      <c r="AR152" s="15"/>
    </row>
    <row r="153" spans="5:44" ht="12.75" customHeight="1" x14ac:dyDescent="0.35">
      <c r="E153" s="11"/>
      <c r="F153" s="11"/>
      <c r="G153" s="78"/>
      <c r="H153" s="10"/>
      <c r="I153" s="11"/>
      <c r="J153" s="11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3"/>
      <c r="AB153" s="11"/>
      <c r="AC153" s="14"/>
      <c r="AR153" s="15"/>
    </row>
    <row r="154" spans="5:44" ht="12.75" customHeight="1" x14ac:dyDescent="0.35">
      <c r="E154" s="11"/>
      <c r="F154" s="11"/>
      <c r="G154" s="78"/>
      <c r="H154" s="10"/>
      <c r="I154" s="11"/>
      <c r="J154" s="11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3"/>
      <c r="AB154" s="11"/>
      <c r="AC154" s="14"/>
      <c r="AR154" s="15"/>
    </row>
    <row r="155" spans="5:44" ht="12.75" customHeight="1" x14ac:dyDescent="0.35">
      <c r="E155" s="11"/>
      <c r="F155" s="11"/>
      <c r="G155" s="78"/>
      <c r="H155" s="10"/>
      <c r="I155" s="11"/>
      <c r="J155" s="11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3"/>
      <c r="AB155" s="11"/>
      <c r="AC155" s="14"/>
      <c r="AR155" s="15"/>
    </row>
    <row r="156" spans="5:44" ht="12.75" customHeight="1" x14ac:dyDescent="0.35">
      <c r="E156" s="11"/>
      <c r="F156" s="11"/>
      <c r="G156" s="78"/>
      <c r="H156" s="10"/>
      <c r="I156" s="11"/>
      <c r="J156" s="11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3"/>
      <c r="AB156" s="11"/>
      <c r="AC156" s="14"/>
      <c r="AR156" s="15"/>
    </row>
    <row r="157" spans="5:44" ht="12.75" customHeight="1" x14ac:dyDescent="0.35">
      <c r="E157" s="11"/>
      <c r="F157" s="11"/>
      <c r="G157" s="78"/>
      <c r="H157" s="10"/>
      <c r="I157" s="11"/>
      <c r="J157" s="11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3"/>
      <c r="AB157" s="11"/>
      <c r="AC157" s="14"/>
      <c r="AR157" s="15"/>
    </row>
    <row r="158" spans="5:44" ht="12.75" customHeight="1" x14ac:dyDescent="0.35">
      <c r="E158" s="11"/>
      <c r="F158" s="11"/>
      <c r="G158" s="78"/>
      <c r="H158" s="10"/>
      <c r="I158" s="11"/>
      <c r="J158" s="11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3"/>
      <c r="AB158" s="11"/>
      <c r="AC158" s="14"/>
      <c r="AR158" s="15"/>
    </row>
    <row r="159" spans="5:44" ht="12.75" customHeight="1" x14ac:dyDescent="0.35">
      <c r="E159" s="11"/>
      <c r="F159" s="11"/>
      <c r="G159" s="78"/>
      <c r="H159" s="10"/>
      <c r="I159" s="11"/>
      <c r="J159" s="11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3"/>
      <c r="AB159" s="11"/>
      <c r="AC159" s="14"/>
      <c r="AR159" s="15"/>
    </row>
    <row r="160" spans="5:44" ht="12.75" customHeight="1" x14ac:dyDescent="0.35">
      <c r="E160" s="11"/>
      <c r="F160" s="11"/>
      <c r="G160" s="78"/>
      <c r="H160" s="10"/>
      <c r="I160" s="11"/>
      <c r="J160" s="11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3"/>
      <c r="AB160" s="11"/>
      <c r="AC160" s="14"/>
      <c r="AR160" s="15"/>
    </row>
    <row r="161" spans="5:44" ht="12.75" customHeight="1" x14ac:dyDescent="0.35">
      <c r="E161" s="11"/>
      <c r="F161" s="11"/>
      <c r="G161" s="78"/>
      <c r="H161" s="10"/>
      <c r="I161" s="11"/>
      <c r="J161" s="11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3"/>
      <c r="AB161" s="11"/>
      <c r="AC161" s="14"/>
      <c r="AR161" s="15"/>
    </row>
    <row r="162" spans="5:44" ht="12.75" customHeight="1" x14ac:dyDescent="0.35">
      <c r="E162" s="11"/>
      <c r="F162" s="11"/>
      <c r="G162" s="78"/>
      <c r="H162" s="10"/>
      <c r="I162" s="11"/>
      <c r="J162" s="11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3"/>
      <c r="AB162" s="11"/>
      <c r="AC162" s="14"/>
      <c r="AR162" s="15"/>
    </row>
    <row r="163" spans="5:44" ht="12.75" customHeight="1" x14ac:dyDescent="0.35">
      <c r="E163" s="11"/>
      <c r="F163" s="11"/>
      <c r="G163" s="78"/>
      <c r="H163" s="10"/>
      <c r="I163" s="11"/>
      <c r="J163" s="11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3"/>
      <c r="AB163" s="11"/>
      <c r="AC163" s="14"/>
      <c r="AR163" s="15"/>
    </row>
    <row r="164" spans="5:44" ht="12.75" customHeight="1" x14ac:dyDescent="0.35">
      <c r="E164" s="11"/>
      <c r="F164" s="11"/>
      <c r="G164" s="78"/>
      <c r="H164" s="10"/>
      <c r="I164" s="11"/>
      <c r="J164" s="11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3"/>
      <c r="AB164" s="11"/>
      <c r="AC164" s="14"/>
      <c r="AR164" s="15"/>
    </row>
    <row r="165" spans="5:44" ht="12.75" customHeight="1" x14ac:dyDescent="0.35">
      <c r="E165" s="11"/>
      <c r="F165" s="11"/>
      <c r="G165" s="78"/>
      <c r="H165" s="10"/>
      <c r="I165" s="11"/>
      <c r="J165" s="11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3"/>
      <c r="AB165" s="11"/>
      <c r="AC165" s="14"/>
      <c r="AR165" s="15"/>
    </row>
    <row r="166" spans="5:44" ht="12.75" customHeight="1" x14ac:dyDescent="0.35">
      <c r="E166" s="11"/>
      <c r="F166" s="11"/>
      <c r="G166" s="78"/>
      <c r="H166" s="10"/>
      <c r="I166" s="11"/>
      <c r="J166" s="11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3"/>
      <c r="AB166" s="11"/>
      <c r="AC166" s="14"/>
      <c r="AR166" s="15"/>
    </row>
    <row r="167" spans="5:44" ht="12.75" customHeight="1" x14ac:dyDescent="0.35">
      <c r="E167" s="11"/>
      <c r="F167" s="11"/>
      <c r="G167" s="78"/>
      <c r="H167" s="10"/>
      <c r="I167" s="11"/>
      <c r="J167" s="11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3"/>
      <c r="AB167" s="11"/>
      <c r="AC167" s="14"/>
      <c r="AR167" s="15"/>
    </row>
    <row r="168" spans="5:44" ht="12.75" customHeight="1" x14ac:dyDescent="0.35">
      <c r="E168" s="11"/>
      <c r="F168" s="11"/>
      <c r="G168" s="78"/>
      <c r="H168" s="10"/>
      <c r="I168" s="11"/>
      <c r="J168" s="11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3"/>
      <c r="AB168" s="11"/>
      <c r="AC168" s="14"/>
      <c r="AR168" s="15"/>
    </row>
    <row r="169" spans="5:44" ht="12.75" customHeight="1" x14ac:dyDescent="0.35">
      <c r="E169" s="11"/>
      <c r="F169" s="11"/>
      <c r="G169" s="78"/>
      <c r="H169" s="10"/>
      <c r="I169" s="11"/>
      <c r="J169" s="11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3"/>
      <c r="AB169" s="11"/>
      <c r="AC169" s="14"/>
      <c r="AR169" s="15"/>
    </row>
    <row r="170" spans="5:44" ht="12.75" customHeight="1" x14ac:dyDescent="0.35">
      <c r="E170" s="11"/>
      <c r="F170" s="11"/>
      <c r="G170" s="78"/>
      <c r="H170" s="10"/>
      <c r="I170" s="11"/>
      <c r="J170" s="11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3"/>
      <c r="AB170" s="11"/>
      <c r="AC170" s="14"/>
      <c r="AR170" s="15"/>
    </row>
    <row r="171" spans="5:44" ht="12.75" customHeight="1" x14ac:dyDescent="0.35">
      <c r="E171" s="11"/>
      <c r="F171" s="11"/>
      <c r="G171" s="78"/>
      <c r="H171" s="10"/>
      <c r="I171" s="11"/>
      <c r="J171" s="11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3"/>
      <c r="AB171" s="11"/>
      <c r="AC171" s="14"/>
      <c r="AR171" s="15"/>
    </row>
    <row r="172" spans="5:44" ht="12.75" customHeight="1" x14ac:dyDescent="0.35">
      <c r="E172" s="11"/>
      <c r="F172" s="11"/>
      <c r="G172" s="78"/>
      <c r="H172" s="10"/>
      <c r="I172" s="11"/>
      <c r="J172" s="11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3"/>
      <c r="AB172" s="11"/>
      <c r="AC172" s="14"/>
      <c r="AR172" s="15"/>
    </row>
    <row r="173" spans="5:44" ht="12.75" customHeight="1" x14ac:dyDescent="0.35">
      <c r="E173" s="11"/>
      <c r="F173" s="11"/>
      <c r="G173" s="78"/>
      <c r="H173" s="10"/>
      <c r="I173" s="11"/>
      <c r="J173" s="11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3"/>
      <c r="AB173" s="11"/>
      <c r="AC173" s="14"/>
      <c r="AR173" s="15"/>
    </row>
    <row r="174" spans="5:44" ht="12.75" customHeight="1" x14ac:dyDescent="0.35">
      <c r="E174" s="11"/>
      <c r="F174" s="11"/>
      <c r="G174" s="78"/>
      <c r="H174" s="10"/>
      <c r="I174" s="11"/>
      <c r="J174" s="11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3"/>
      <c r="AB174" s="11"/>
      <c r="AC174" s="14"/>
      <c r="AR174" s="15"/>
    </row>
    <row r="175" spans="5:44" ht="12.75" customHeight="1" x14ac:dyDescent="0.35">
      <c r="E175" s="11"/>
      <c r="F175" s="11"/>
      <c r="G175" s="78"/>
      <c r="H175" s="10"/>
      <c r="I175" s="11"/>
      <c r="J175" s="11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3"/>
      <c r="AB175" s="11"/>
      <c r="AC175" s="14"/>
      <c r="AR175" s="15"/>
    </row>
    <row r="176" spans="5:44" ht="12.75" customHeight="1" x14ac:dyDescent="0.35">
      <c r="E176" s="11"/>
      <c r="F176" s="11"/>
      <c r="G176" s="78"/>
      <c r="H176" s="10"/>
      <c r="I176" s="11"/>
      <c r="J176" s="11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3"/>
      <c r="AB176" s="11"/>
      <c r="AC176" s="14"/>
      <c r="AR176" s="15"/>
    </row>
    <row r="177" spans="5:44" ht="12.75" customHeight="1" x14ac:dyDescent="0.35">
      <c r="E177" s="11"/>
      <c r="F177" s="11"/>
      <c r="G177" s="78"/>
      <c r="H177" s="10"/>
      <c r="I177" s="11"/>
      <c r="J177" s="11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3"/>
      <c r="AB177" s="11"/>
      <c r="AC177" s="14"/>
      <c r="AR177" s="15"/>
    </row>
    <row r="178" spans="5:44" ht="12.75" customHeight="1" x14ac:dyDescent="0.35">
      <c r="E178" s="11"/>
      <c r="F178" s="11"/>
      <c r="G178" s="78"/>
      <c r="H178" s="10"/>
      <c r="I178" s="11"/>
      <c r="J178" s="11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3"/>
      <c r="AB178" s="11"/>
      <c r="AC178" s="14"/>
      <c r="AR178" s="15"/>
    </row>
    <row r="179" spans="5:44" ht="12.75" customHeight="1" x14ac:dyDescent="0.35">
      <c r="E179" s="11"/>
      <c r="F179" s="11"/>
      <c r="G179" s="78"/>
      <c r="H179" s="10"/>
      <c r="I179" s="11"/>
      <c r="J179" s="11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3"/>
      <c r="AB179" s="11"/>
      <c r="AC179" s="14"/>
      <c r="AR179" s="15"/>
    </row>
    <row r="180" spans="5:44" ht="12.75" customHeight="1" x14ac:dyDescent="0.35">
      <c r="E180" s="11"/>
      <c r="F180" s="11"/>
      <c r="G180" s="78"/>
      <c r="H180" s="10"/>
      <c r="I180" s="11"/>
      <c r="J180" s="11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3"/>
      <c r="AB180" s="11"/>
      <c r="AC180" s="14"/>
      <c r="AR180" s="15"/>
    </row>
    <row r="181" spans="5:44" ht="12.75" customHeight="1" x14ac:dyDescent="0.35">
      <c r="E181" s="11"/>
      <c r="F181" s="11"/>
      <c r="G181" s="78"/>
      <c r="H181" s="10"/>
      <c r="I181" s="11"/>
      <c r="J181" s="11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3"/>
      <c r="AB181" s="11"/>
      <c r="AC181" s="14"/>
      <c r="AR181" s="15"/>
    </row>
    <row r="182" spans="5:44" ht="12.75" customHeight="1" x14ac:dyDescent="0.35">
      <c r="E182" s="11"/>
      <c r="F182" s="11"/>
      <c r="G182" s="78"/>
      <c r="H182" s="10"/>
      <c r="I182" s="11"/>
      <c r="J182" s="11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3"/>
      <c r="AB182" s="11"/>
      <c r="AC182" s="14"/>
      <c r="AR182" s="15"/>
    </row>
    <row r="183" spans="5:44" ht="12.75" customHeight="1" x14ac:dyDescent="0.35">
      <c r="E183" s="11"/>
      <c r="F183" s="11"/>
      <c r="G183" s="78"/>
      <c r="H183" s="10"/>
      <c r="I183" s="11"/>
      <c r="J183" s="11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3"/>
      <c r="AB183" s="11"/>
      <c r="AC183" s="14"/>
      <c r="AR183" s="15"/>
    </row>
    <row r="184" spans="5:44" ht="12.75" customHeight="1" x14ac:dyDescent="0.35">
      <c r="E184" s="11"/>
      <c r="F184" s="11"/>
      <c r="G184" s="78"/>
      <c r="H184" s="10"/>
      <c r="I184" s="11"/>
      <c r="J184" s="11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3"/>
      <c r="AB184" s="11"/>
      <c r="AC184" s="14"/>
      <c r="AR184" s="15"/>
    </row>
    <row r="185" spans="5:44" ht="12.75" customHeight="1" x14ac:dyDescent="0.35">
      <c r="E185" s="11"/>
      <c r="F185" s="11"/>
      <c r="G185" s="78"/>
      <c r="H185" s="10"/>
      <c r="I185" s="11"/>
      <c r="J185" s="11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3"/>
      <c r="AB185" s="11"/>
      <c r="AC185" s="14"/>
      <c r="AR185" s="15"/>
    </row>
    <row r="186" spans="5:44" ht="12.75" customHeight="1" x14ac:dyDescent="0.35">
      <c r="E186" s="11"/>
      <c r="F186" s="11"/>
      <c r="G186" s="78"/>
      <c r="H186" s="10"/>
      <c r="I186" s="11"/>
      <c r="J186" s="11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3"/>
      <c r="AB186" s="11"/>
      <c r="AC186" s="14"/>
      <c r="AR186" s="15"/>
    </row>
    <row r="187" spans="5:44" ht="12.75" customHeight="1" x14ac:dyDescent="0.35">
      <c r="E187" s="11"/>
      <c r="F187" s="11"/>
      <c r="G187" s="78"/>
      <c r="H187" s="10"/>
      <c r="I187" s="11"/>
      <c r="J187" s="11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3"/>
      <c r="AB187" s="11"/>
      <c r="AC187" s="14"/>
      <c r="AR187" s="15"/>
    </row>
    <row r="188" spans="5:44" ht="12.75" customHeight="1" x14ac:dyDescent="0.35">
      <c r="E188" s="11"/>
      <c r="F188" s="11"/>
      <c r="G188" s="78"/>
      <c r="H188" s="10"/>
      <c r="I188" s="11"/>
      <c r="J188" s="11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3"/>
      <c r="AB188" s="11"/>
      <c r="AC188" s="14"/>
      <c r="AR188" s="15"/>
    </row>
    <row r="189" spans="5:44" ht="12.75" customHeight="1" x14ac:dyDescent="0.35">
      <c r="E189" s="11"/>
      <c r="F189" s="11"/>
      <c r="G189" s="78"/>
      <c r="H189" s="10"/>
      <c r="I189" s="11"/>
      <c r="J189" s="11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3"/>
      <c r="AB189" s="11"/>
      <c r="AC189" s="14"/>
      <c r="AR189" s="15"/>
    </row>
    <row r="190" spans="5:44" ht="12.75" customHeight="1" x14ac:dyDescent="0.35">
      <c r="E190" s="11"/>
      <c r="F190" s="11"/>
      <c r="G190" s="78"/>
      <c r="H190" s="10"/>
      <c r="I190" s="11"/>
      <c r="J190" s="11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3"/>
      <c r="AB190" s="11"/>
      <c r="AC190" s="14"/>
      <c r="AR190" s="15"/>
    </row>
    <row r="191" spans="5:44" ht="12.75" customHeight="1" x14ac:dyDescent="0.35">
      <c r="E191" s="11"/>
      <c r="F191" s="11"/>
      <c r="G191" s="78"/>
      <c r="H191" s="10"/>
      <c r="I191" s="11"/>
      <c r="J191" s="11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3"/>
      <c r="AB191" s="11"/>
      <c r="AC191" s="14"/>
      <c r="AR191" s="15"/>
    </row>
    <row r="192" spans="5:44" ht="12.75" customHeight="1" x14ac:dyDescent="0.35">
      <c r="E192" s="11"/>
      <c r="F192" s="11"/>
      <c r="G192" s="78"/>
      <c r="H192" s="10"/>
      <c r="I192" s="11"/>
      <c r="J192" s="11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3"/>
      <c r="AB192" s="11"/>
      <c r="AC192" s="14"/>
      <c r="AR192" s="15"/>
    </row>
    <row r="193" spans="2:44" ht="12.75" customHeight="1" x14ac:dyDescent="0.35">
      <c r="E193" s="11"/>
      <c r="F193" s="11"/>
      <c r="G193" s="78"/>
      <c r="H193" s="10"/>
      <c r="I193" s="11"/>
      <c r="J193" s="11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3"/>
      <c r="AB193" s="11"/>
      <c r="AC193" s="14"/>
      <c r="AR193" s="15"/>
    </row>
    <row r="194" spans="2:44" ht="12.75" customHeight="1" x14ac:dyDescent="0.35">
      <c r="E194" s="11"/>
      <c r="F194" s="11"/>
      <c r="G194" s="78"/>
      <c r="H194" s="10"/>
      <c r="I194" s="11"/>
      <c r="J194" s="11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3"/>
      <c r="AB194" s="11"/>
      <c r="AC194" s="14"/>
      <c r="AR194" s="15"/>
    </row>
    <row r="195" spans="2:44" ht="12.75" customHeight="1" x14ac:dyDescent="0.35">
      <c r="E195" s="11"/>
      <c r="F195" s="11"/>
      <c r="G195" s="78"/>
      <c r="H195" s="10"/>
      <c r="I195" s="11"/>
      <c r="J195" s="11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3"/>
      <c r="AB195" s="11"/>
      <c r="AC195" s="14"/>
      <c r="AR195" s="15"/>
    </row>
    <row r="196" spans="2:44" ht="12.75" customHeight="1" x14ac:dyDescent="0.35">
      <c r="E196" s="11"/>
      <c r="F196" s="11"/>
      <c r="G196" s="78"/>
      <c r="H196" s="10"/>
      <c r="I196" s="11"/>
      <c r="J196" s="11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3"/>
      <c r="AB196" s="11"/>
      <c r="AC196" s="14"/>
      <c r="AR196" s="15"/>
    </row>
    <row r="197" spans="2:44" ht="12.75" customHeight="1" x14ac:dyDescent="0.35">
      <c r="E197" s="11"/>
      <c r="F197" s="11"/>
      <c r="G197" s="78"/>
      <c r="H197" s="10"/>
      <c r="I197" s="11"/>
      <c r="J197" s="11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3"/>
      <c r="AB197" s="11"/>
      <c r="AC197" s="14"/>
      <c r="AR197" s="15"/>
    </row>
    <row r="198" spans="2:44" ht="12.75" customHeight="1" x14ac:dyDescent="0.35">
      <c r="E198" s="11"/>
      <c r="F198" s="11"/>
      <c r="G198" s="78"/>
      <c r="H198" s="10"/>
      <c r="I198" s="11"/>
      <c r="J198" s="11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3"/>
      <c r="AB198" s="11"/>
      <c r="AC198" s="14"/>
      <c r="AR198" s="15"/>
    </row>
    <row r="199" spans="2:44" ht="12.75" customHeight="1" x14ac:dyDescent="0.35">
      <c r="E199" s="11"/>
      <c r="F199" s="11"/>
      <c r="G199" s="78"/>
      <c r="H199" s="10"/>
      <c r="I199" s="11"/>
      <c r="J199" s="11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3"/>
      <c r="AB199" s="11"/>
      <c r="AC199" s="14"/>
      <c r="AR199" s="15"/>
    </row>
    <row r="200" spans="2:44" ht="12.75" customHeight="1" x14ac:dyDescent="0.35">
      <c r="E200" s="11"/>
      <c r="F200" s="11"/>
      <c r="G200" s="78"/>
      <c r="H200" s="10"/>
      <c r="I200" s="11"/>
      <c r="J200" s="11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3"/>
      <c r="AB200" s="11"/>
      <c r="AC200" s="14"/>
      <c r="AR200" s="15"/>
    </row>
    <row r="201" spans="2:44" ht="12.75" customHeight="1" x14ac:dyDescent="0.35">
      <c r="E201" s="11"/>
      <c r="F201" s="11"/>
      <c r="G201" s="78"/>
      <c r="H201" s="10"/>
      <c r="I201" s="11"/>
      <c r="J201" s="11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3"/>
      <c r="AB201" s="11"/>
      <c r="AC201" s="14"/>
      <c r="AR201" s="15"/>
    </row>
    <row r="202" spans="2:44" ht="12.75" customHeight="1" x14ac:dyDescent="0.35">
      <c r="E202" s="11"/>
      <c r="F202" s="11"/>
      <c r="G202" s="78"/>
      <c r="H202" s="10"/>
      <c r="I202" s="11"/>
      <c r="J202" s="11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3"/>
      <c r="AB202" s="11"/>
      <c r="AC202" s="14"/>
      <c r="AR202" s="15"/>
    </row>
    <row r="203" spans="2:44" ht="12.75" customHeight="1" x14ac:dyDescent="0.35">
      <c r="E203" s="11"/>
      <c r="F203" s="11"/>
      <c r="G203" s="78"/>
      <c r="H203" s="10"/>
      <c r="I203" s="11"/>
      <c r="J203" s="11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3"/>
      <c r="AB203" s="11"/>
      <c r="AC203" s="14"/>
      <c r="AR203" s="15"/>
    </row>
    <row r="204" spans="2:44" ht="12.75" customHeight="1" x14ac:dyDescent="0.35">
      <c r="B204" s="7"/>
      <c r="C204" s="8"/>
      <c r="D204" s="11"/>
      <c r="E204" s="11"/>
      <c r="F204" s="11"/>
      <c r="G204" s="78"/>
      <c r="H204" s="10"/>
      <c r="I204" s="11"/>
      <c r="J204" s="11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3"/>
      <c r="AB204" s="11"/>
      <c r="AC204" s="14"/>
      <c r="AR204" s="15"/>
    </row>
    <row r="205" spans="2:44" ht="12.75" customHeight="1" x14ac:dyDescent="0.35">
      <c r="B205" s="7"/>
      <c r="C205" s="8"/>
      <c r="D205" s="11"/>
      <c r="E205" s="11"/>
      <c r="F205" s="11"/>
      <c r="G205" s="78"/>
      <c r="H205" s="10"/>
      <c r="I205" s="11"/>
      <c r="J205" s="11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3"/>
      <c r="AB205" s="11"/>
      <c r="AC205" s="14"/>
      <c r="AR205" s="15"/>
    </row>
    <row r="206" spans="2:44" ht="12.75" customHeight="1" x14ac:dyDescent="0.35">
      <c r="B206" s="7"/>
      <c r="C206" s="8"/>
      <c r="D206" s="11"/>
      <c r="E206" s="11"/>
      <c r="F206" s="11"/>
      <c r="G206" s="78"/>
      <c r="H206" s="10"/>
      <c r="I206" s="11"/>
      <c r="J206" s="11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3"/>
      <c r="AB206" s="11"/>
      <c r="AC206" s="14"/>
      <c r="AR206" s="15"/>
    </row>
    <row r="207" spans="2:44" ht="12.75" customHeight="1" x14ac:dyDescent="0.35">
      <c r="B207" s="7"/>
      <c r="C207" s="8"/>
      <c r="D207" s="11"/>
      <c r="E207" s="11"/>
      <c r="F207" s="11"/>
      <c r="G207" s="78"/>
      <c r="H207" s="10"/>
      <c r="I207" s="11"/>
      <c r="J207" s="11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3"/>
      <c r="AB207" s="11"/>
      <c r="AC207" s="14"/>
      <c r="AR207" s="15"/>
    </row>
    <row r="208" spans="2:44" ht="12.75" customHeight="1" x14ac:dyDescent="0.35">
      <c r="B208" s="7"/>
      <c r="C208" s="8"/>
      <c r="D208" s="11"/>
      <c r="E208" s="11"/>
      <c r="F208" s="11"/>
      <c r="G208" s="78"/>
      <c r="H208" s="10"/>
      <c r="I208" s="11"/>
      <c r="J208" s="11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3"/>
      <c r="AB208" s="11"/>
      <c r="AC208" s="14"/>
      <c r="AR208" s="15"/>
    </row>
    <row r="209" spans="2:44" ht="12.75" customHeight="1" x14ac:dyDescent="0.35">
      <c r="B209" s="7"/>
      <c r="C209" s="8"/>
      <c r="D209" s="11"/>
      <c r="E209" s="11"/>
      <c r="F209" s="11"/>
      <c r="G209" s="78"/>
      <c r="H209" s="10"/>
      <c r="I209" s="11"/>
      <c r="J209" s="11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3"/>
      <c r="AB209" s="11"/>
      <c r="AC209" s="14"/>
      <c r="AR209" s="15"/>
    </row>
    <row r="210" spans="2:44" ht="12.75" customHeight="1" x14ac:dyDescent="0.35">
      <c r="B210" s="7"/>
      <c r="C210" s="8"/>
      <c r="D210" s="11"/>
      <c r="E210" s="11"/>
      <c r="F210" s="11"/>
      <c r="G210" s="78"/>
      <c r="H210" s="10"/>
      <c r="I210" s="11"/>
      <c r="J210" s="11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3"/>
      <c r="AB210" s="11"/>
      <c r="AC210" s="14"/>
      <c r="AR210" s="15"/>
    </row>
    <row r="211" spans="2:44" ht="12.75" customHeight="1" x14ac:dyDescent="0.35">
      <c r="B211" s="7"/>
      <c r="C211" s="8"/>
      <c r="D211" s="11"/>
      <c r="E211" s="11"/>
      <c r="F211" s="11"/>
      <c r="G211" s="78"/>
      <c r="H211" s="10"/>
      <c r="I211" s="11"/>
      <c r="J211" s="11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3"/>
      <c r="AB211" s="11"/>
      <c r="AC211" s="14"/>
      <c r="AR211" s="15"/>
    </row>
    <row r="212" spans="2:44" ht="12.75" customHeight="1" x14ac:dyDescent="0.35">
      <c r="B212" s="7"/>
      <c r="C212" s="8"/>
      <c r="D212" s="11"/>
      <c r="E212" s="11"/>
      <c r="F212" s="11"/>
      <c r="G212" s="78"/>
      <c r="H212" s="10"/>
      <c r="I212" s="11"/>
      <c r="J212" s="11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3"/>
      <c r="AB212" s="11"/>
      <c r="AC212" s="14"/>
      <c r="AR212" s="15"/>
    </row>
    <row r="213" spans="2:44" ht="12.75" customHeight="1" x14ac:dyDescent="0.35">
      <c r="B213" s="7"/>
      <c r="C213" s="8"/>
      <c r="D213" s="11"/>
      <c r="E213" s="11"/>
      <c r="F213" s="11"/>
      <c r="G213" s="78"/>
      <c r="H213" s="10"/>
      <c r="I213" s="11"/>
      <c r="J213" s="11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3"/>
      <c r="AB213" s="11"/>
      <c r="AC213" s="14"/>
      <c r="AR213" s="15"/>
    </row>
    <row r="214" spans="2:44" ht="12.75" customHeight="1" x14ac:dyDescent="0.35">
      <c r="B214" s="7"/>
      <c r="C214" s="8"/>
      <c r="D214" s="11"/>
      <c r="E214" s="11"/>
      <c r="F214" s="11"/>
      <c r="G214" s="78"/>
      <c r="H214" s="10"/>
      <c r="I214" s="11"/>
      <c r="J214" s="11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3"/>
      <c r="AB214" s="11"/>
      <c r="AC214" s="14"/>
      <c r="AR214" s="15"/>
    </row>
    <row r="215" spans="2:44" ht="12.75" customHeight="1" x14ac:dyDescent="0.35">
      <c r="B215" s="7"/>
      <c r="C215" s="8"/>
      <c r="D215" s="11"/>
      <c r="E215" s="11"/>
      <c r="F215" s="11"/>
      <c r="G215" s="78"/>
      <c r="H215" s="10"/>
      <c r="I215" s="11"/>
      <c r="J215" s="11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3"/>
      <c r="AB215" s="11"/>
      <c r="AC215" s="14"/>
      <c r="AR215" s="15"/>
    </row>
    <row r="216" spans="2:44" ht="12.75" customHeight="1" x14ac:dyDescent="0.35">
      <c r="B216" s="7"/>
      <c r="C216" s="8"/>
      <c r="D216" s="11"/>
      <c r="E216" s="11"/>
      <c r="F216" s="11"/>
      <c r="G216" s="78"/>
      <c r="H216" s="10"/>
      <c r="I216" s="11"/>
      <c r="J216" s="11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3"/>
      <c r="AB216" s="11"/>
      <c r="AC216" s="14"/>
      <c r="AR216" s="15"/>
    </row>
    <row r="217" spans="2:44" ht="12.75" customHeight="1" x14ac:dyDescent="0.35">
      <c r="B217" s="7"/>
      <c r="C217" s="8"/>
      <c r="D217" s="11"/>
      <c r="E217" s="11"/>
      <c r="F217" s="11"/>
      <c r="G217" s="78"/>
      <c r="H217" s="10"/>
      <c r="I217" s="11"/>
      <c r="J217" s="11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3"/>
      <c r="AB217" s="11"/>
      <c r="AC217" s="14"/>
      <c r="AR217" s="15"/>
    </row>
    <row r="218" spans="2:44" ht="12.75" customHeight="1" x14ac:dyDescent="0.35">
      <c r="B218" s="7"/>
      <c r="C218" s="8"/>
      <c r="D218" s="11"/>
      <c r="E218" s="11"/>
      <c r="F218" s="11"/>
      <c r="G218" s="78"/>
      <c r="H218" s="10"/>
      <c r="I218" s="11"/>
      <c r="J218" s="11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3"/>
      <c r="AB218" s="11"/>
      <c r="AC218" s="14"/>
      <c r="AR218" s="15"/>
    </row>
    <row r="219" spans="2:44" ht="12.75" customHeight="1" x14ac:dyDescent="0.35">
      <c r="B219" s="7"/>
      <c r="C219" s="8"/>
      <c r="D219" s="11"/>
      <c r="E219" s="11"/>
      <c r="F219" s="11"/>
      <c r="G219" s="78"/>
      <c r="H219" s="10"/>
      <c r="I219" s="11"/>
      <c r="J219" s="11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3"/>
      <c r="AB219" s="11"/>
      <c r="AC219" s="14"/>
      <c r="AR219" s="15"/>
    </row>
    <row r="220" spans="2:44" ht="12.75" customHeight="1" x14ac:dyDescent="0.35">
      <c r="B220" s="7"/>
      <c r="C220" s="8"/>
      <c r="D220" s="11"/>
      <c r="E220" s="11"/>
      <c r="F220" s="11"/>
      <c r="G220" s="78"/>
      <c r="H220" s="10"/>
      <c r="I220" s="11"/>
      <c r="J220" s="11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3"/>
      <c r="AB220" s="11"/>
      <c r="AC220" s="14"/>
      <c r="AR220" s="15"/>
    </row>
    <row r="221" spans="2:44" ht="12.75" customHeight="1" x14ac:dyDescent="0.35">
      <c r="B221" s="7"/>
      <c r="C221" s="8"/>
      <c r="D221" s="11"/>
      <c r="E221" s="11"/>
      <c r="F221" s="11"/>
      <c r="G221" s="78"/>
      <c r="H221" s="10"/>
      <c r="I221" s="11"/>
      <c r="J221" s="11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3"/>
      <c r="AB221" s="11"/>
      <c r="AC221" s="14"/>
      <c r="AR221" s="15"/>
    </row>
    <row r="222" spans="2:44" ht="12.75" customHeight="1" x14ac:dyDescent="0.35">
      <c r="B222" s="7"/>
      <c r="C222" s="8"/>
      <c r="D222" s="11"/>
      <c r="E222" s="11"/>
      <c r="F222" s="11"/>
      <c r="G222" s="78"/>
      <c r="H222" s="10"/>
      <c r="I222" s="11"/>
      <c r="J222" s="11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3"/>
      <c r="AB222" s="11"/>
      <c r="AC222" s="14"/>
      <c r="AR222" s="15"/>
    </row>
    <row r="223" spans="2:44" ht="12.75" customHeight="1" x14ac:dyDescent="0.35">
      <c r="B223" s="7"/>
      <c r="C223" s="8"/>
      <c r="D223" s="11"/>
      <c r="E223" s="11"/>
      <c r="F223" s="11"/>
      <c r="G223" s="78"/>
      <c r="H223" s="10"/>
      <c r="I223" s="11"/>
      <c r="J223" s="11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3"/>
      <c r="AB223" s="11"/>
      <c r="AC223" s="14"/>
      <c r="AR223" s="15"/>
    </row>
    <row r="224" spans="2:44" ht="12.75" customHeight="1" x14ac:dyDescent="0.35">
      <c r="B224" s="7"/>
      <c r="C224" s="8"/>
      <c r="D224" s="11"/>
      <c r="E224" s="11"/>
      <c r="F224" s="11"/>
      <c r="G224" s="78"/>
      <c r="H224" s="10"/>
      <c r="I224" s="11"/>
      <c r="J224" s="11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3"/>
      <c r="AB224" s="11"/>
      <c r="AC224" s="14"/>
      <c r="AR224" s="15"/>
    </row>
    <row r="225" spans="2:44" ht="12.75" customHeight="1" x14ac:dyDescent="0.35">
      <c r="B225" s="7"/>
      <c r="C225" s="8"/>
      <c r="D225" s="11"/>
      <c r="E225" s="11"/>
      <c r="F225" s="11"/>
      <c r="G225" s="78"/>
      <c r="H225" s="10"/>
      <c r="I225" s="11"/>
      <c r="J225" s="11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3"/>
      <c r="AB225" s="11"/>
      <c r="AC225" s="14"/>
      <c r="AR225" s="15"/>
    </row>
    <row r="226" spans="2:44" ht="12.75" customHeight="1" x14ac:dyDescent="0.35">
      <c r="B226" s="7"/>
      <c r="C226" s="8"/>
      <c r="D226" s="11"/>
      <c r="E226" s="11"/>
      <c r="F226" s="11"/>
      <c r="G226" s="78"/>
      <c r="H226" s="10"/>
      <c r="I226" s="11"/>
      <c r="J226" s="11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3"/>
      <c r="AB226" s="11"/>
      <c r="AC226" s="14"/>
      <c r="AR226" s="15"/>
    </row>
    <row r="227" spans="2:44" ht="12.75" customHeight="1" x14ac:dyDescent="0.35">
      <c r="B227" s="7"/>
      <c r="C227" s="8"/>
      <c r="D227" s="11"/>
      <c r="E227" s="11"/>
      <c r="F227" s="11"/>
      <c r="G227" s="78"/>
      <c r="H227" s="10"/>
      <c r="I227" s="11"/>
      <c r="J227" s="11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3"/>
      <c r="AB227" s="11"/>
      <c r="AC227" s="14"/>
      <c r="AR227" s="15"/>
    </row>
    <row r="228" spans="2:44" ht="12.75" customHeight="1" x14ac:dyDescent="0.35">
      <c r="B228" s="7"/>
      <c r="C228" s="8"/>
      <c r="D228" s="11"/>
      <c r="E228" s="11"/>
      <c r="F228" s="11"/>
      <c r="G228" s="78"/>
      <c r="H228" s="10"/>
      <c r="I228" s="11"/>
      <c r="J228" s="11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3"/>
      <c r="AB228" s="11"/>
      <c r="AC228" s="14"/>
      <c r="AR228" s="15"/>
    </row>
    <row r="229" spans="2:44" ht="12.75" customHeight="1" x14ac:dyDescent="0.35">
      <c r="B229" s="7"/>
      <c r="C229" s="8"/>
      <c r="D229" s="11"/>
      <c r="E229" s="11"/>
      <c r="F229" s="11"/>
      <c r="G229" s="78"/>
      <c r="H229" s="10"/>
      <c r="I229" s="11"/>
      <c r="J229" s="11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3"/>
      <c r="AB229" s="11"/>
      <c r="AC229" s="14"/>
      <c r="AR229" s="15"/>
    </row>
    <row r="230" spans="2:44" ht="12.75" customHeight="1" x14ac:dyDescent="0.35">
      <c r="B230" s="7"/>
      <c r="C230" s="8"/>
      <c r="D230" s="11"/>
      <c r="E230" s="11"/>
      <c r="F230" s="11"/>
      <c r="G230" s="78"/>
      <c r="H230" s="10"/>
      <c r="I230" s="11"/>
      <c r="J230" s="11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3"/>
      <c r="AB230" s="11"/>
      <c r="AC230" s="14"/>
      <c r="AR230" s="15"/>
    </row>
    <row r="231" spans="2:44" ht="12.75" customHeight="1" x14ac:dyDescent="0.35">
      <c r="B231" s="7"/>
      <c r="C231" s="8"/>
      <c r="D231" s="11"/>
      <c r="E231" s="11"/>
      <c r="F231" s="11"/>
      <c r="G231" s="78"/>
      <c r="H231" s="10"/>
      <c r="I231" s="11"/>
      <c r="J231" s="11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3"/>
      <c r="AB231" s="11"/>
      <c r="AC231" s="14"/>
      <c r="AR231" s="15"/>
    </row>
    <row r="232" spans="2:44" ht="12.75" customHeight="1" x14ac:dyDescent="0.35">
      <c r="B232" s="7"/>
      <c r="C232" s="8"/>
      <c r="D232" s="11"/>
      <c r="E232" s="11"/>
      <c r="F232" s="11"/>
      <c r="G232" s="78"/>
      <c r="H232" s="10"/>
      <c r="I232" s="11"/>
      <c r="J232" s="11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3"/>
      <c r="AB232" s="11"/>
      <c r="AC232" s="14"/>
      <c r="AR232" s="15"/>
    </row>
    <row r="233" spans="2:44" ht="12.75" customHeight="1" x14ac:dyDescent="0.35">
      <c r="B233" s="7"/>
      <c r="C233" s="8"/>
      <c r="D233" s="11"/>
      <c r="E233" s="11"/>
      <c r="F233" s="11"/>
      <c r="G233" s="78"/>
      <c r="H233" s="10"/>
      <c r="I233" s="11"/>
      <c r="J233" s="11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3"/>
      <c r="AB233" s="11"/>
      <c r="AC233" s="14"/>
      <c r="AR233" s="15"/>
    </row>
    <row r="234" spans="2:44" ht="12.75" customHeight="1" x14ac:dyDescent="0.35">
      <c r="B234" s="7"/>
      <c r="C234" s="8"/>
      <c r="D234" s="11"/>
      <c r="E234" s="11"/>
      <c r="F234" s="11"/>
      <c r="G234" s="78"/>
      <c r="H234" s="10"/>
      <c r="I234" s="11"/>
      <c r="J234" s="11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3"/>
      <c r="AB234" s="11"/>
      <c r="AC234" s="14"/>
      <c r="AR234" s="15"/>
    </row>
    <row r="235" spans="2:44" ht="12.75" customHeight="1" x14ac:dyDescent="0.35">
      <c r="B235" s="7"/>
      <c r="C235" s="8"/>
      <c r="D235" s="11"/>
      <c r="E235" s="11"/>
      <c r="F235" s="11"/>
      <c r="G235" s="78"/>
      <c r="H235" s="10"/>
      <c r="I235" s="11"/>
      <c r="J235" s="11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3"/>
      <c r="AB235" s="11"/>
      <c r="AC235" s="14"/>
      <c r="AR235" s="15"/>
    </row>
    <row r="236" spans="2:44" ht="12.75" customHeight="1" x14ac:dyDescent="0.35">
      <c r="B236" s="7"/>
      <c r="C236" s="8"/>
      <c r="D236" s="11"/>
      <c r="E236" s="11"/>
      <c r="F236" s="11"/>
      <c r="G236" s="78"/>
      <c r="H236" s="10"/>
      <c r="I236" s="11"/>
      <c r="J236" s="11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3"/>
      <c r="AB236" s="11"/>
      <c r="AC236" s="14"/>
      <c r="AR236" s="15"/>
    </row>
    <row r="237" spans="2:44" ht="12.75" customHeight="1" x14ac:dyDescent="0.35">
      <c r="B237" s="7"/>
      <c r="C237" s="8"/>
      <c r="D237" s="11"/>
      <c r="E237" s="11"/>
      <c r="F237" s="11"/>
      <c r="G237" s="78"/>
      <c r="H237" s="10"/>
      <c r="I237" s="11"/>
      <c r="J237" s="11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3"/>
      <c r="AB237" s="11"/>
      <c r="AC237" s="14"/>
      <c r="AR237" s="15"/>
    </row>
    <row r="238" spans="2:44" ht="12.75" customHeight="1" x14ac:dyDescent="0.35">
      <c r="B238" s="7"/>
      <c r="C238" s="8"/>
      <c r="D238" s="11"/>
      <c r="E238" s="11"/>
      <c r="F238" s="11"/>
      <c r="G238" s="78"/>
      <c r="H238" s="10"/>
      <c r="I238" s="11"/>
      <c r="J238" s="11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3"/>
      <c r="AB238" s="11"/>
      <c r="AC238" s="14"/>
      <c r="AR238" s="15"/>
    </row>
    <row r="239" spans="2:44" ht="12.75" customHeight="1" x14ac:dyDescent="0.35">
      <c r="B239" s="7"/>
      <c r="C239" s="8"/>
      <c r="D239" s="11"/>
      <c r="E239" s="11"/>
      <c r="F239" s="11"/>
      <c r="G239" s="78"/>
      <c r="H239" s="10"/>
      <c r="I239" s="11"/>
      <c r="J239" s="11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3"/>
      <c r="AB239" s="11"/>
      <c r="AC239" s="14"/>
      <c r="AR239" s="15"/>
    </row>
    <row r="240" spans="2:44" ht="12.75" customHeight="1" x14ac:dyDescent="0.35">
      <c r="B240" s="7"/>
      <c r="C240" s="8"/>
      <c r="D240" s="11"/>
      <c r="E240" s="11"/>
      <c r="F240" s="11"/>
      <c r="G240" s="78"/>
      <c r="H240" s="10"/>
      <c r="I240" s="11"/>
      <c r="J240" s="11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3"/>
      <c r="AB240" s="11"/>
      <c r="AC240" s="14"/>
      <c r="AR240" s="15"/>
    </row>
    <row r="241" spans="2:44" ht="12.75" customHeight="1" x14ac:dyDescent="0.35">
      <c r="B241" s="7"/>
      <c r="C241" s="8"/>
      <c r="D241" s="11"/>
      <c r="E241" s="11"/>
      <c r="F241" s="11"/>
      <c r="G241" s="78"/>
      <c r="H241" s="10"/>
      <c r="I241" s="11"/>
      <c r="J241" s="11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3"/>
      <c r="AB241" s="11"/>
      <c r="AC241" s="14"/>
      <c r="AR241" s="15"/>
    </row>
    <row r="242" spans="2:44" ht="12.75" customHeight="1" x14ac:dyDescent="0.35">
      <c r="B242" s="7"/>
      <c r="C242" s="8"/>
      <c r="D242" s="11"/>
      <c r="E242" s="11"/>
      <c r="F242" s="11"/>
      <c r="G242" s="78"/>
      <c r="H242" s="10"/>
      <c r="I242" s="11"/>
      <c r="J242" s="11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3"/>
      <c r="AB242" s="11"/>
      <c r="AC242" s="14"/>
      <c r="AR242" s="15"/>
    </row>
    <row r="243" spans="2:44" ht="12.75" customHeight="1" x14ac:dyDescent="0.35">
      <c r="B243" s="7"/>
      <c r="C243" s="8"/>
      <c r="D243" s="11"/>
      <c r="E243" s="11"/>
      <c r="F243" s="11"/>
      <c r="G243" s="78"/>
      <c r="H243" s="10"/>
      <c r="I243" s="11"/>
      <c r="J243" s="11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3"/>
      <c r="AB243" s="11"/>
      <c r="AC243" s="14"/>
      <c r="AR243" s="15"/>
    </row>
    <row r="244" spans="2:44" ht="12.75" customHeight="1" x14ac:dyDescent="0.35">
      <c r="B244" s="7"/>
      <c r="C244" s="8"/>
      <c r="D244" s="11"/>
      <c r="E244" s="11"/>
      <c r="F244" s="11"/>
      <c r="G244" s="78"/>
      <c r="H244" s="10"/>
      <c r="I244" s="11"/>
      <c r="J244" s="11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3"/>
      <c r="AB244" s="11"/>
      <c r="AC244" s="14"/>
      <c r="AR244" s="15"/>
    </row>
    <row r="245" spans="2:44" ht="12.75" customHeight="1" x14ac:dyDescent="0.35">
      <c r="B245" s="7"/>
      <c r="C245" s="8"/>
      <c r="D245" s="11"/>
      <c r="E245" s="11"/>
      <c r="F245" s="11"/>
      <c r="G245" s="78"/>
      <c r="H245" s="10"/>
      <c r="I245" s="11"/>
      <c r="J245" s="11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3"/>
      <c r="AB245" s="11"/>
      <c r="AC245" s="14"/>
      <c r="AR245" s="15"/>
    </row>
    <row r="246" spans="2:44" ht="12.75" customHeight="1" x14ac:dyDescent="0.35">
      <c r="B246" s="7"/>
      <c r="C246" s="8"/>
      <c r="D246" s="11"/>
      <c r="E246" s="11"/>
      <c r="F246" s="11"/>
      <c r="G246" s="78"/>
      <c r="H246" s="10"/>
      <c r="I246" s="11"/>
      <c r="J246" s="11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3"/>
      <c r="AB246" s="11"/>
      <c r="AC246" s="14"/>
      <c r="AR246" s="15"/>
    </row>
    <row r="247" spans="2:44" ht="12.75" customHeight="1" x14ac:dyDescent="0.35">
      <c r="B247" s="7"/>
      <c r="C247" s="8"/>
      <c r="D247" s="11"/>
      <c r="E247" s="11"/>
      <c r="F247" s="11"/>
      <c r="G247" s="78"/>
      <c r="H247" s="10"/>
      <c r="I247" s="11"/>
      <c r="J247" s="11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3"/>
      <c r="AB247" s="11"/>
      <c r="AC247" s="14"/>
      <c r="AR247" s="15"/>
    </row>
    <row r="248" spans="2:44" ht="12.75" customHeight="1" x14ac:dyDescent="0.35">
      <c r="B248" s="7"/>
      <c r="C248" s="8"/>
      <c r="D248" s="11"/>
      <c r="E248" s="11"/>
      <c r="F248" s="11"/>
      <c r="G248" s="78"/>
      <c r="H248" s="10"/>
      <c r="I248" s="11"/>
      <c r="J248" s="11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3"/>
      <c r="AB248" s="11"/>
      <c r="AC248" s="14"/>
      <c r="AR248" s="15"/>
    </row>
    <row r="249" spans="2:44" ht="12.75" customHeight="1" x14ac:dyDescent="0.35">
      <c r="B249" s="7"/>
      <c r="C249" s="8"/>
      <c r="D249" s="11"/>
      <c r="E249" s="11"/>
      <c r="F249" s="11"/>
      <c r="G249" s="78"/>
      <c r="H249" s="10"/>
      <c r="I249" s="11"/>
      <c r="J249" s="11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3"/>
      <c r="AB249" s="11"/>
      <c r="AC249" s="14"/>
      <c r="AR249" s="15"/>
    </row>
    <row r="250" spans="2:44" ht="12.75" customHeight="1" x14ac:dyDescent="0.35">
      <c r="B250" s="7"/>
      <c r="C250" s="8"/>
      <c r="D250" s="11"/>
      <c r="E250" s="11"/>
      <c r="F250" s="11"/>
      <c r="G250" s="78"/>
      <c r="H250" s="10"/>
      <c r="I250" s="11"/>
      <c r="J250" s="11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3"/>
      <c r="AB250" s="11"/>
      <c r="AC250" s="14"/>
      <c r="AR250" s="15"/>
    </row>
    <row r="251" spans="2:44" ht="12.75" customHeight="1" x14ac:dyDescent="0.35">
      <c r="B251" s="7"/>
      <c r="C251" s="8"/>
      <c r="D251" s="11"/>
      <c r="E251" s="11"/>
      <c r="F251" s="11"/>
      <c r="G251" s="78"/>
      <c r="H251" s="10"/>
      <c r="I251" s="11"/>
      <c r="J251" s="11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3"/>
      <c r="AB251" s="11"/>
      <c r="AC251" s="14"/>
      <c r="AR251" s="15"/>
    </row>
    <row r="252" spans="2:44" ht="12.75" customHeight="1" x14ac:dyDescent="0.35">
      <c r="B252" s="7"/>
      <c r="C252" s="8"/>
      <c r="D252" s="11"/>
      <c r="E252" s="11"/>
      <c r="F252" s="11"/>
      <c r="G252" s="78"/>
      <c r="H252" s="10"/>
      <c r="I252" s="11"/>
      <c r="J252" s="11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3"/>
      <c r="AB252" s="11"/>
      <c r="AC252" s="14"/>
      <c r="AR252" s="15"/>
    </row>
    <row r="253" spans="2:44" ht="12.75" customHeight="1" x14ac:dyDescent="0.35">
      <c r="B253" s="7"/>
      <c r="C253" s="8"/>
      <c r="D253" s="11"/>
      <c r="E253" s="11"/>
      <c r="F253" s="11"/>
      <c r="G253" s="78"/>
      <c r="H253" s="10"/>
      <c r="I253" s="11"/>
      <c r="J253" s="11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3"/>
      <c r="AB253" s="11"/>
      <c r="AC253" s="14"/>
      <c r="AR253" s="15"/>
    </row>
    <row r="254" spans="2:44" ht="12.75" customHeight="1" x14ac:dyDescent="0.35">
      <c r="B254" s="7"/>
      <c r="C254" s="8"/>
      <c r="D254" s="11"/>
      <c r="E254" s="11"/>
      <c r="F254" s="11"/>
      <c r="G254" s="78"/>
      <c r="H254" s="10"/>
      <c r="I254" s="11"/>
      <c r="J254" s="11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3"/>
      <c r="AB254" s="11"/>
      <c r="AC254" s="14"/>
      <c r="AR254" s="15"/>
    </row>
    <row r="255" spans="2:44" ht="12.75" customHeight="1" x14ac:dyDescent="0.35">
      <c r="B255" s="7"/>
      <c r="C255" s="8"/>
      <c r="D255" s="11"/>
      <c r="E255" s="11"/>
      <c r="F255" s="11"/>
      <c r="G255" s="78"/>
      <c r="H255" s="10"/>
      <c r="I255" s="11"/>
      <c r="J255" s="11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3"/>
      <c r="AB255" s="11"/>
      <c r="AC255" s="14"/>
      <c r="AR255" s="15"/>
    </row>
    <row r="256" spans="2:44" ht="12.75" customHeight="1" x14ac:dyDescent="0.35">
      <c r="B256" s="7"/>
      <c r="C256" s="8"/>
      <c r="D256" s="11"/>
      <c r="E256" s="11"/>
      <c r="F256" s="11"/>
      <c r="G256" s="78"/>
      <c r="H256" s="10"/>
      <c r="I256" s="11"/>
      <c r="J256" s="11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3"/>
      <c r="AB256" s="11"/>
      <c r="AC256" s="14"/>
      <c r="AR256" s="15"/>
    </row>
    <row r="257" spans="2:44" ht="12.75" customHeight="1" x14ac:dyDescent="0.35">
      <c r="B257" s="7"/>
      <c r="C257" s="8"/>
      <c r="D257" s="11"/>
      <c r="E257" s="11"/>
      <c r="F257" s="11"/>
      <c r="G257" s="78"/>
      <c r="H257" s="10"/>
      <c r="I257" s="11"/>
      <c r="J257" s="11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3"/>
      <c r="AB257" s="11"/>
      <c r="AC257" s="14"/>
      <c r="AR257" s="15"/>
    </row>
    <row r="258" spans="2:44" ht="12.75" customHeight="1" x14ac:dyDescent="0.35">
      <c r="B258" s="7"/>
      <c r="C258" s="8"/>
      <c r="D258" s="11"/>
      <c r="E258" s="11"/>
      <c r="F258" s="11"/>
      <c r="G258" s="78"/>
      <c r="H258" s="10"/>
      <c r="I258" s="11"/>
      <c r="J258" s="11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3"/>
      <c r="AB258" s="11"/>
      <c r="AC258" s="14"/>
      <c r="AR258" s="15"/>
    </row>
    <row r="259" spans="2:44" ht="12.75" customHeight="1" x14ac:dyDescent="0.35">
      <c r="B259" s="7"/>
      <c r="C259" s="8"/>
      <c r="D259" s="11"/>
      <c r="E259" s="11"/>
      <c r="F259" s="11"/>
      <c r="G259" s="78"/>
      <c r="H259" s="10"/>
      <c r="I259" s="11"/>
      <c r="J259" s="11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3"/>
      <c r="AB259" s="11"/>
      <c r="AC259" s="14"/>
      <c r="AR259" s="15"/>
    </row>
    <row r="260" spans="2:44" ht="12.75" customHeight="1" x14ac:dyDescent="0.35">
      <c r="B260" s="7"/>
      <c r="C260" s="8"/>
      <c r="D260" s="11"/>
      <c r="E260" s="11"/>
      <c r="F260" s="11"/>
      <c r="G260" s="78"/>
      <c r="H260" s="10"/>
      <c r="I260" s="11"/>
      <c r="J260" s="11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3"/>
      <c r="AB260" s="11"/>
      <c r="AC260" s="14"/>
      <c r="AR260" s="15"/>
    </row>
    <row r="261" spans="2:44" ht="12.75" customHeight="1" x14ac:dyDescent="0.35">
      <c r="B261" s="7"/>
      <c r="C261" s="8"/>
      <c r="D261" s="11"/>
      <c r="E261" s="11"/>
      <c r="F261" s="11"/>
      <c r="G261" s="78"/>
      <c r="H261" s="10"/>
      <c r="I261" s="11"/>
      <c r="J261" s="11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3"/>
      <c r="AB261" s="11"/>
      <c r="AC261" s="14"/>
      <c r="AR261" s="15"/>
    </row>
    <row r="262" spans="2:44" ht="12.75" customHeight="1" x14ac:dyDescent="0.35">
      <c r="B262" s="7"/>
      <c r="C262" s="8"/>
      <c r="D262" s="11"/>
      <c r="E262" s="11"/>
      <c r="F262" s="11"/>
      <c r="G262" s="78"/>
      <c r="H262" s="10"/>
      <c r="I262" s="11"/>
      <c r="J262" s="11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3"/>
      <c r="AB262" s="11"/>
      <c r="AC262" s="14"/>
      <c r="AR262" s="15"/>
    </row>
    <row r="263" spans="2:44" ht="12.75" customHeight="1" x14ac:dyDescent="0.35">
      <c r="B263" s="7"/>
      <c r="C263" s="8"/>
      <c r="D263" s="11"/>
      <c r="E263" s="11"/>
      <c r="F263" s="11"/>
      <c r="G263" s="78"/>
      <c r="H263" s="10"/>
      <c r="I263" s="11"/>
      <c r="J263" s="11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3"/>
      <c r="AB263" s="11"/>
      <c r="AC263" s="14"/>
      <c r="AR263" s="15"/>
    </row>
    <row r="264" spans="2:44" ht="12.75" customHeight="1" x14ac:dyDescent="0.35">
      <c r="B264" s="7"/>
      <c r="C264" s="8"/>
      <c r="D264" s="11"/>
      <c r="E264" s="11"/>
      <c r="F264" s="11"/>
      <c r="G264" s="78"/>
      <c r="H264" s="10"/>
      <c r="I264" s="11"/>
      <c r="J264" s="11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3"/>
      <c r="AB264" s="11"/>
      <c r="AC264" s="14"/>
      <c r="AR264" s="15"/>
    </row>
    <row r="265" spans="2:44" ht="12.75" customHeight="1" x14ac:dyDescent="0.35">
      <c r="B265" s="7"/>
      <c r="C265" s="8"/>
      <c r="D265" s="11"/>
      <c r="E265" s="11"/>
      <c r="F265" s="11"/>
      <c r="G265" s="78"/>
      <c r="H265" s="10"/>
      <c r="I265" s="11"/>
      <c r="J265" s="11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3"/>
      <c r="AB265" s="11"/>
      <c r="AC265" s="14"/>
      <c r="AR265" s="15"/>
    </row>
    <row r="266" spans="2:44" ht="12.75" customHeight="1" x14ac:dyDescent="0.35">
      <c r="B266" s="7"/>
      <c r="C266" s="8"/>
      <c r="D266" s="11"/>
      <c r="E266" s="11"/>
      <c r="F266" s="11"/>
      <c r="G266" s="78"/>
      <c r="H266" s="10"/>
      <c r="I266" s="11"/>
      <c r="J266" s="11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3"/>
      <c r="AB266" s="11"/>
      <c r="AC266" s="14"/>
      <c r="AR266" s="15"/>
    </row>
    <row r="267" spans="2:44" ht="12.75" customHeight="1" x14ac:dyDescent="0.35">
      <c r="B267" s="7"/>
      <c r="C267" s="8"/>
      <c r="D267" s="11"/>
      <c r="E267" s="11"/>
      <c r="F267" s="11"/>
      <c r="G267" s="78"/>
      <c r="H267" s="10"/>
      <c r="I267" s="11"/>
      <c r="J267" s="11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3"/>
      <c r="AB267" s="11"/>
      <c r="AC267" s="14"/>
      <c r="AR267" s="15"/>
    </row>
    <row r="268" spans="2:44" ht="12.75" customHeight="1" x14ac:dyDescent="0.35">
      <c r="B268" s="7"/>
      <c r="C268" s="8"/>
      <c r="D268" s="11"/>
      <c r="E268" s="11"/>
      <c r="F268" s="11"/>
      <c r="G268" s="78"/>
      <c r="H268" s="10"/>
      <c r="I268" s="11"/>
      <c r="J268" s="11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3"/>
      <c r="AB268" s="11"/>
      <c r="AC268" s="14"/>
      <c r="AR268" s="15"/>
    </row>
    <row r="269" spans="2:44" ht="12.75" customHeight="1" x14ac:dyDescent="0.35">
      <c r="B269" s="7"/>
      <c r="C269" s="8"/>
      <c r="D269" s="11"/>
      <c r="E269" s="11"/>
      <c r="F269" s="11"/>
      <c r="G269" s="78"/>
      <c r="H269" s="10"/>
      <c r="I269" s="11"/>
      <c r="J269" s="11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3"/>
      <c r="AB269" s="11"/>
      <c r="AC269" s="14"/>
      <c r="AR269" s="15"/>
    </row>
    <row r="270" spans="2:44" ht="12.75" customHeight="1" x14ac:dyDescent="0.35">
      <c r="B270" s="7"/>
      <c r="C270" s="8"/>
      <c r="D270" s="11"/>
      <c r="E270" s="11"/>
      <c r="F270" s="11"/>
      <c r="G270" s="78"/>
      <c r="H270" s="10"/>
      <c r="I270" s="11"/>
      <c r="J270" s="11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3"/>
      <c r="AB270" s="11"/>
      <c r="AC270" s="14"/>
      <c r="AR270" s="15"/>
    </row>
    <row r="271" spans="2:44" ht="12.75" customHeight="1" x14ac:dyDescent="0.35">
      <c r="B271" s="7"/>
      <c r="C271" s="8"/>
      <c r="D271" s="11"/>
      <c r="E271" s="11"/>
      <c r="F271" s="11"/>
      <c r="G271" s="78"/>
      <c r="H271" s="10"/>
      <c r="I271" s="11"/>
      <c r="J271" s="11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3"/>
      <c r="AB271" s="11"/>
      <c r="AC271" s="14"/>
      <c r="AR271" s="15"/>
    </row>
    <row r="272" spans="2:44" ht="12.75" customHeight="1" x14ac:dyDescent="0.35">
      <c r="B272" s="7"/>
      <c r="C272" s="8"/>
      <c r="D272" s="11"/>
      <c r="E272" s="11"/>
      <c r="F272" s="11"/>
      <c r="G272" s="78"/>
      <c r="H272" s="10"/>
      <c r="I272" s="11"/>
      <c r="J272" s="11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3"/>
      <c r="AB272" s="11"/>
      <c r="AC272" s="14"/>
      <c r="AR272" s="15"/>
    </row>
    <row r="273" spans="2:44" ht="12.75" customHeight="1" x14ac:dyDescent="0.35">
      <c r="B273" s="7"/>
      <c r="C273" s="8"/>
      <c r="D273" s="11"/>
      <c r="E273" s="11"/>
      <c r="F273" s="11"/>
      <c r="G273" s="78"/>
      <c r="H273" s="10"/>
      <c r="I273" s="11"/>
      <c r="J273" s="11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3"/>
      <c r="AB273" s="11"/>
      <c r="AC273" s="14"/>
      <c r="AR273" s="15"/>
    </row>
    <row r="274" spans="2:44" ht="12.75" customHeight="1" x14ac:dyDescent="0.35">
      <c r="B274" s="7"/>
      <c r="C274" s="8"/>
      <c r="D274" s="11"/>
      <c r="E274" s="11"/>
      <c r="F274" s="11"/>
      <c r="G274" s="78"/>
      <c r="H274" s="10"/>
      <c r="I274" s="11"/>
      <c r="J274" s="11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3"/>
      <c r="AB274" s="11"/>
      <c r="AC274" s="14"/>
      <c r="AR274" s="15"/>
    </row>
    <row r="275" spans="2:44" ht="12.75" customHeight="1" x14ac:dyDescent="0.35">
      <c r="B275" s="7"/>
      <c r="C275" s="8"/>
      <c r="D275" s="11"/>
      <c r="E275" s="11"/>
      <c r="F275" s="11"/>
      <c r="G275" s="78"/>
      <c r="H275" s="10"/>
      <c r="I275" s="11"/>
      <c r="J275" s="11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3"/>
      <c r="AB275" s="11"/>
      <c r="AC275" s="14"/>
      <c r="AR275" s="15"/>
    </row>
    <row r="276" spans="2:44" ht="12.75" customHeight="1" x14ac:dyDescent="0.35">
      <c r="B276" s="7"/>
      <c r="C276" s="8"/>
      <c r="D276" s="11"/>
      <c r="E276" s="11"/>
      <c r="F276" s="11"/>
      <c r="G276" s="78"/>
      <c r="H276" s="10"/>
      <c r="I276" s="11"/>
      <c r="J276" s="11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3"/>
      <c r="AB276" s="11"/>
      <c r="AC276" s="14"/>
      <c r="AR276" s="15"/>
    </row>
    <row r="277" spans="2:44" ht="12.75" customHeight="1" x14ac:dyDescent="0.35">
      <c r="B277" s="7"/>
      <c r="C277" s="8"/>
      <c r="D277" s="11"/>
      <c r="E277" s="11"/>
      <c r="F277" s="11"/>
      <c r="G277" s="78"/>
      <c r="H277" s="10"/>
      <c r="I277" s="11"/>
      <c r="J277" s="11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3"/>
      <c r="AB277" s="11"/>
      <c r="AC277" s="14"/>
      <c r="AR277" s="15"/>
    </row>
    <row r="278" spans="2:44" ht="12.75" customHeight="1" x14ac:dyDescent="0.35">
      <c r="B278" s="7"/>
      <c r="C278" s="8"/>
      <c r="D278" s="11"/>
      <c r="E278" s="11"/>
      <c r="F278" s="11"/>
      <c r="G278" s="78"/>
      <c r="H278" s="10"/>
      <c r="I278" s="11"/>
      <c r="J278" s="11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3"/>
      <c r="AB278" s="11"/>
      <c r="AC278" s="14"/>
      <c r="AR278" s="15"/>
    </row>
    <row r="279" spans="2:44" ht="12.75" customHeight="1" x14ac:dyDescent="0.35">
      <c r="B279" s="7"/>
      <c r="C279" s="8"/>
      <c r="D279" s="11"/>
      <c r="E279" s="11"/>
      <c r="F279" s="11"/>
      <c r="G279" s="78"/>
      <c r="H279" s="10"/>
      <c r="I279" s="11"/>
      <c r="J279" s="11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3"/>
      <c r="AB279" s="11"/>
      <c r="AC279" s="14"/>
      <c r="AR279" s="15"/>
    </row>
    <row r="280" spans="2:44" ht="12.75" customHeight="1" x14ac:dyDescent="0.35">
      <c r="B280" s="7"/>
      <c r="C280" s="8"/>
      <c r="D280" s="11"/>
      <c r="E280" s="11"/>
      <c r="F280" s="11"/>
      <c r="G280" s="78"/>
      <c r="H280" s="10"/>
      <c r="I280" s="11"/>
      <c r="J280" s="11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3"/>
      <c r="AB280" s="11"/>
      <c r="AC280" s="14"/>
      <c r="AR280" s="15"/>
    </row>
    <row r="281" spans="2:44" ht="12.75" customHeight="1" x14ac:dyDescent="0.35">
      <c r="B281" s="7"/>
      <c r="C281" s="8"/>
      <c r="D281" s="11"/>
      <c r="E281" s="11"/>
      <c r="F281" s="11"/>
      <c r="G281" s="78"/>
      <c r="H281" s="10"/>
      <c r="I281" s="11"/>
      <c r="J281" s="11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3"/>
      <c r="AB281" s="11"/>
      <c r="AC281" s="14"/>
      <c r="AR281" s="15"/>
    </row>
    <row r="282" spans="2:44" ht="12.75" customHeight="1" x14ac:dyDescent="0.35">
      <c r="B282" s="7"/>
      <c r="C282" s="8"/>
      <c r="D282" s="11"/>
      <c r="E282" s="11"/>
      <c r="F282" s="11"/>
      <c r="G282" s="78"/>
      <c r="H282" s="10"/>
      <c r="I282" s="11"/>
      <c r="J282" s="11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3"/>
      <c r="AB282" s="11"/>
      <c r="AC282" s="14"/>
      <c r="AR282" s="15"/>
    </row>
    <row r="283" spans="2:44" ht="12.75" customHeight="1" x14ac:dyDescent="0.35">
      <c r="B283" s="7"/>
      <c r="C283" s="8"/>
      <c r="D283" s="11"/>
      <c r="E283" s="11"/>
      <c r="F283" s="11"/>
      <c r="G283" s="78"/>
      <c r="H283" s="10"/>
      <c r="I283" s="11"/>
      <c r="J283" s="11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3"/>
      <c r="AB283" s="11"/>
      <c r="AC283" s="14"/>
      <c r="AR283" s="15"/>
    </row>
    <row r="284" spans="2:44" ht="12.75" customHeight="1" x14ac:dyDescent="0.35">
      <c r="B284" s="7"/>
      <c r="C284" s="8"/>
      <c r="D284" s="11"/>
      <c r="E284" s="11"/>
      <c r="F284" s="11"/>
      <c r="G284" s="78"/>
      <c r="H284" s="10"/>
      <c r="I284" s="11"/>
      <c r="J284" s="11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3"/>
      <c r="AB284" s="11"/>
      <c r="AC284" s="14"/>
      <c r="AR284" s="15"/>
    </row>
    <row r="285" spans="2:44" ht="12.75" customHeight="1" x14ac:dyDescent="0.35">
      <c r="B285" s="7"/>
      <c r="C285" s="8"/>
      <c r="D285" s="11"/>
      <c r="E285" s="11"/>
      <c r="F285" s="11"/>
      <c r="G285" s="78"/>
      <c r="H285" s="10"/>
      <c r="I285" s="11"/>
      <c r="J285" s="11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3"/>
      <c r="AB285" s="11"/>
      <c r="AC285" s="14"/>
      <c r="AR285" s="15"/>
    </row>
    <row r="286" spans="2:44" ht="12.75" customHeight="1" x14ac:dyDescent="0.35">
      <c r="B286" s="7"/>
      <c r="C286" s="8"/>
      <c r="D286" s="11"/>
      <c r="E286" s="11"/>
      <c r="F286" s="11"/>
      <c r="G286" s="78"/>
      <c r="H286" s="10"/>
      <c r="I286" s="11"/>
      <c r="J286" s="11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3"/>
      <c r="AB286" s="11"/>
      <c r="AC286" s="14"/>
      <c r="AR286" s="15"/>
    </row>
    <row r="287" spans="2:44" ht="12.75" customHeight="1" x14ac:dyDescent="0.35">
      <c r="B287" s="7"/>
      <c r="C287" s="8"/>
      <c r="D287" s="11"/>
      <c r="E287" s="11"/>
      <c r="F287" s="11"/>
      <c r="G287" s="78"/>
      <c r="H287" s="10"/>
      <c r="I287" s="11"/>
      <c r="J287" s="11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3"/>
      <c r="AB287" s="11"/>
      <c r="AC287" s="14"/>
      <c r="AR287" s="15"/>
    </row>
    <row r="288" spans="2:44" ht="12.75" customHeight="1" x14ac:dyDescent="0.35">
      <c r="B288" s="7"/>
      <c r="C288" s="8"/>
      <c r="D288" s="11"/>
      <c r="E288" s="11"/>
      <c r="F288" s="11"/>
      <c r="G288" s="78"/>
      <c r="H288" s="10"/>
      <c r="I288" s="11"/>
      <c r="J288" s="11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3"/>
      <c r="AB288" s="11"/>
      <c r="AC288" s="14"/>
      <c r="AR288" s="15"/>
    </row>
    <row r="289" spans="2:44" ht="12.75" customHeight="1" x14ac:dyDescent="0.35">
      <c r="B289" s="7"/>
      <c r="C289" s="8"/>
      <c r="D289" s="11"/>
      <c r="E289" s="11"/>
      <c r="F289" s="11"/>
      <c r="G289" s="78"/>
      <c r="H289" s="10"/>
      <c r="I289" s="11"/>
      <c r="J289" s="11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3"/>
      <c r="AB289" s="11"/>
      <c r="AC289" s="14"/>
      <c r="AR289" s="15"/>
    </row>
    <row r="290" spans="2:44" ht="12.75" customHeight="1" x14ac:dyDescent="0.35">
      <c r="B290" s="7"/>
      <c r="C290" s="8"/>
      <c r="D290" s="11"/>
      <c r="E290" s="11"/>
      <c r="F290" s="11"/>
      <c r="G290" s="78"/>
      <c r="H290" s="10"/>
      <c r="I290" s="11"/>
      <c r="J290" s="11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3"/>
      <c r="AB290" s="11"/>
      <c r="AC290" s="14"/>
      <c r="AR290" s="15"/>
    </row>
    <row r="291" spans="2:44" ht="12.75" customHeight="1" x14ac:dyDescent="0.35">
      <c r="B291" s="7"/>
      <c r="C291" s="8"/>
      <c r="D291" s="11"/>
      <c r="E291" s="11"/>
      <c r="F291" s="11"/>
      <c r="G291" s="78"/>
      <c r="H291" s="10"/>
      <c r="I291" s="11"/>
      <c r="J291" s="11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3"/>
      <c r="AB291" s="11"/>
      <c r="AC291" s="14"/>
      <c r="AR291" s="15"/>
    </row>
    <row r="292" spans="2:44" ht="12.75" customHeight="1" x14ac:dyDescent="0.35">
      <c r="B292" s="7"/>
      <c r="C292" s="8"/>
      <c r="D292" s="11"/>
      <c r="E292" s="11"/>
      <c r="F292" s="11"/>
      <c r="G292" s="78"/>
      <c r="H292" s="10"/>
      <c r="I292" s="11"/>
      <c r="J292" s="11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3"/>
      <c r="AB292" s="11"/>
      <c r="AC292" s="14"/>
      <c r="AR292" s="15"/>
    </row>
    <row r="293" spans="2:44" ht="12.75" customHeight="1" x14ac:dyDescent="0.35">
      <c r="B293" s="7"/>
      <c r="C293" s="8"/>
      <c r="D293" s="11"/>
      <c r="E293" s="11"/>
      <c r="F293" s="11"/>
      <c r="G293" s="78"/>
      <c r="H293" s="10"/>
      <c r="I293" s="11"/>
      <c r="J293" s="11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3"/>
      <c r="AB293" s="11"/>
      <c r="AC293" s="14"/>
      <c r="AR293" s="15"/>
    </row>
    <row r="294" spans="2:44" ht="12.75" customHeight="1" x14ac:dyDescent="0.35">
      <c r="B294" s="7"/>
      <c r="C294" s="8"/>
      <c r="D294" s="11"/>
      <c r="E294" s="11"/>
      <c r="F294" s="11"/>
      <c r="G294" s="78"/>
      <c r="H294" s="10"/>
      <c r="I294" s="11"/>
      <c r="J294" s="11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3"/>
      <c r="AB294" s="11"/>
      <c r="AC294" s="14"/>
      <c r="AR294" s="15"/>
    </row>
    <row r="295" spans="2:44" ht="12.75" customHeight="1" x14ac:dyDescent="0.35">
      <c r="B295" s="7"/>
      <c r="C295" s="8"/>
      <c r="D295" s="11"/>
      <c r="E295" s="11"/>
      <c r="F295" s="11"/>
      <c r="G295" s="78"/>
      <c r="H295" s="10"/>
      <c r="I295" s="11"/>
      <c r="J295" s="11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3"/>
      <c r="AB295" s="11"/>
      <c r="AC295" s="14"/>
      <c r="AR295" s="15"/>
    </row>
    <row r="296" spans="2:44" ht="12.75" customHeight="1" x14ac:dyDescent="0.35">
      <c r="B296" s="7"/>
      <c r="C296" s="8"/>
      <c r="D296" s="11"/>
      <c r="E296" s="11"/>
      <c r="F296" s="11"/>
      <c r="G296" s="78"/>
      <c r="H296" s="10"/>
      <c r="I296" s="11"/>
      <c r="J296" s="11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3"/>
      <c r="AB296" s="11"/>
      <c r="AC296" s="14"/>
      <c r="AR296" s="15"/>
    </row>
    <row r="297" spans="2:44" ht="12.75" customHeight="1" x14ac:dyDescent="0.35">
      <c r="B297" s="7"/>
      <c r="C297" s="8"/>
      <c r="D297" s="11"/>
      <c r="E297" s="11"/>
      <c r="F297" s="11"/>
      <c r="G297" s="78"/>
      <c r="H297" s="10"/>
      <c r="I297" s="11"/>
      <c r="J297" s="11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3"/>
      <c r="AB297" s="11"/>
      <c r="AC297" s="14"/>
      <c r="AR297" s="15"/>
    </row>
    <row r="298" spans="2:44" ht="12.75" customHeight="1" x14ac:dyDescent="0.35">
      <c r="B298" s="7"/>
      <c r="C298" s="8"/>
      <c r="D298" s="11"/>
      <c r="E298" s="11"/>
      <c r="F298" s="11"/>
      <c r="G298" s="78"/>
      <c r="H298" s="10"/>
      <c r="I298" s="11"/>
      <c r="J298" s="11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3"/>
      <c r="AB298" s="11"/>
      <c r="AC298" s="14"/>
      <c r="AR298" s="15"/>
    </row>
    <row r="299" spans="2:44" ht="12.75" customHeight="1" x14ac:dyDescent="0.35">
      <c r="B299" s="7"/>
      <c r="C299" s="8"/>
      <c r="D299" s="11"/>
      <c r="E299" s="11"/>
      <c r="F299" s="11"/>
      <c r="G299" s="78"/>
      <c r="H299" s="10"/>
      <c r="I299" s="11"/>
      <c r="J299" s="11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3"/>
      <c r="AB299" s="11"/>
      <c r="AC299" s="14"/>
      <c r="AR299" s="15"/>
    </row>
    <row r="300" spans="2:44" ht="12.75" customHeight="1" x14ac:dyDescent="0.35">
      <c r="B300" s="7"/>
      <c r="C300" s="8"/>
      <c r="D300" s="11"/>
      <c r="E300" s="11"/>
      <c r="F300" s="11"/>
      <c r="G300" s="78"/>
      <c r="H300" s="10"/>
      <c r="I300" s="11"/>
      <c r="J300" s="11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3"/>
      <c r="AB300" s="11"/>
      <c r="AC300" s="14"/>
      <c r="AR300" s="15"/>
    </row>
    <row r="301" spans="2:44" ht="12.75" customHeight="1" x14ac:dyDescent="0.35">
      <c r="B301" s="7"/>
      <c r="C301" s="8"/>
      <c r="D301" s="11"/>
      <c r="E301" s="11"/>
      <c r="F301" s="11"/>
      <c r="G301" s="78"/>
      <c r="H301" s="10"/>
      <c r="I301" s="11"/>
      <c r="J301" s="11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3"/>
      <c r="AB301" s="11"/>
      <c r="AC301" s="14"/>
      <c r="AR301" s="15"/>
    </row>
    <row r="302" spans="2:44" ht="12.75" customHeight="1" x14ac:dyDescent="0.35">
      <c r="B302" s="7"/>
      <c r="C302" s="8"/>
      <c r="D302" s="11"/>
      <c r="E302" s="11"/>
      <c r="F302" s="11"/>
      <c r="G302" s="78"/>
      <c r="H302" s="10"/>
      <c r="I302" s="11"/>
      <c r="J302" s="11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3"/>
      <c r="AB302" s="11"/>
      <c r="AC302" s="14"/>
      <c r="AR302" s="15"/>
    </row>
    <row r="303" spans="2:44" ht="12.75" customHeight="1" x14ac:dyDescent="0.35">
      <c r="B303" s="7"/>
      <c r="C303" s="8"/>
      <c r="D303" s="11"/>
      <c r="E303" s="11"/>
      <c r="F303" s="11"/>
      <c r="G303" s="78"/>
      <c r="H303" s="10"/>
      <c r="I303" s="11"/>
      <c r="J303" s="11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3"/>
      <c r="AB303" s="11"/>
      <c r="AC303" s="14"/>
      <c r="AR303" s="15"/>
    </row>
    <row r="304" spans="2:44" ht="12.75" customHeight="1" x14ac:dyDescent="0.35">
      <c r="B304" s="7"/>
      <c r="C304" s="8"/>
      <c r="D304" s="11"/>
      <c r="E304" s="11"/>
      <c r="F304" s="11"/>
      <c r="G304" s="78"/>
      <c r="H304" s="10"/>
      <c r="I304" s="11"/>
      <c r="J304" s="11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3"/>
      <c r="AB304" s="11"/>
      <c r="AC304" s="14"/>
      <c r="AR304" s="15"/>
    </row>
    <row r="305" spans="2:44" ht="12.75" customHeight="1" x14ac:dyDescent="0.35">
      <c r="B305" s="7"/>
      <c r="C305" s="8"/>
      <c r="D305" s="11"/>
      <c r="E305" s="11"/>
      <c r="F305" s="11"/>
      <c r="G305" s="78"/>
      <c r="H305" s="10"/>
      <c r="I305" s="11"/>
      <c r="J305" s="11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3"/>
      <c r="AB305" s="11"/>
      <c r="AC305" s="14"/>
      <c r="AR305" s="15"/>
    </row>
    <row r="306" spans="2:44" ht="12.75" customHeight="1" x14ac:dyDescent="0.35">
      <c r="B306" s="7"/>
      <c r="C306" s="8"/>
      <c r="D306" s="11"/>
      <c r="E306" s="11"/>
      <c r="F306" s="11"/>
      <c r="G306" s="78"/>
      <c r="H306" s="10"/>
      <c r="I306" s="11"/>
      <c r="J306" s="11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3"/>
      <c r="AB306" s="11"/>
      <c r="AC306" s="14"/>
      <c r="AR306" s="15"/>
    </row>
    <row r="307" spans="2:44" ht="12.75" customHeight="1" x14ac:dyDescent="0.35">
      <c r="B307" s="7"/>
      <c r="C307" s="8"/>
      <c r="D307" s="11"/>
      <c r="E307" s="11"/>
      <c r="F307" s="11"/>
      <c r="G307" s="78"/>
      <c r="H307" s="10"/>
      <c r="I307" s="11"/>
      <c r="J307" s="11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3"/>
      <c r="AB307" s="11"/>
      <c r="AC307" s="14"/>
      <c r="AR307" s="15"/>
    </row>
    <row r="308" spans="2:44" ht="12.75" customHeight="1" x14ac:dyDescent="0.35">
      <c r="B308" s="7"/>
      <c r="C308" s="8"/>
      <c r="D308" s="11"/>
      <c r="E308" s="11"/>
      <c r="F308" s="11"/>
      <c r="G308" s="78"/>
      <c r="H308" s="10"/>
      <c r="I308" s="11"/>
      <c r="J308" s="11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3"/>
      <c r="AB308" s="11"/>
      <c r="AC308" s="14"/>
      <c r="AR308" s="15"/>
    </row>
    <row r="309" spans="2:44" ht="12.75" customHeight="1" x14ac:dyDescent="0.35">
      <c r="B309" s="7"/>
      <c r="C309" s="8"/>
      <c r="D309" s="11"/>
      <c r="E309" s="11"/>
      <c r="F309" s="11"/>
      <c r="G309" s="78"/>
      <c r="H309" s="10"/>
      <c r="I309" s="11"/>
      <c r="J309" s="11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3"/>
      <c r="AB309" s="11"/>
      <c r="AC309" s="14"/>
      <c r="AR309" s="15"/>
    </row>
    <row r="310" spans="2:44" ht="12.75" customHeight="1" x14ac:dyDescent="0.35">
      <c r="B310" s="7"/>
      <c r="C310" s="8"/>
      <c r="D310" s="11"/>
      <c r="E310" s="11"/>
      <c r="F310" s="11"/>
      <c r="G310" s="78"/>
      <c r="H310" s="10"/>
      <c r="I310" s="11"/>
      <c r="J310" s="11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3"/>
      <c r="AB310" s="11"/>
      <c r="AC310" s="14"/>
      <c r="AR310" s="15"/>
    </row>
    <row r="311" spans="2:44" ht="12.75" customHeight="1" x14ac:dyDescent="0.35">
      <c r="B311" s="7"/>
      <c r="C311" s="8"/>
      <c r="D311" s="11"/>
      <c r="E311" s="11"/>
      <c r="F311" s="11"/>
      <c r="G311" s="78"/>
      <c r="H311" s="10"/>
      <c r="I311" s="11"/>
      <c r="J311" s="11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3"/>
      <c r="AB311" s="11"/>
      <c r="AC311" s="14"/>
      <c r="AR311" s="15"/>
    </row>
    <row r="312" spans="2:44" ht="12.75" customHeight="1" x14ac:dyDescent="0.35">
      <c r="B312" s="7"/>
      <c r="C312" s="8"/>
      <c r="D312" s="11"/>
      <c r="E312" s="11"/>
      <c r="F312" s="11"/>
      <c r="G312" s="78"/>
      <c r="H312" s="10"/>
      <c r="I312" s="11"/>
      <c r="J312" s="11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3"/>
      <c r="AB312" s="11"/>
      <c r="AC312" s="14"/>
      <c r="AR312" s="15"/>
    </row>
    <row r="313" spans="2:44" ht="12.75" customHeight="1" x14ac:dyDescent="0.35">
      <c r="B313" s="7"/>
      <c r="C313" s="8"/>
      <c r="D313" s="11"/>
      <c r="E313" s="11"/>
      <c r="F313" s="11"/>
      <c r="G313" s="78"/>
      <c r="H313" s="10"/>
      <c r="I313" s="11"/>
      <c r="J313" s="11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3"/>
      <c r="AB313" s="11"/>
      <c r="AC313" s="14"/>
      <c r="AR313" s="15"/>
    </row>
    <row r="314" spans="2:44" ht="12.75" customHeight="1" x14ac:dyDescent="0.35">
      <c r="B314" s="7"/>
      <c r="C314" s="8"/>
      <c r="D314" s="11"/>
      <c r="E314" s="11"/>
      <c r="F314" s="11"/>
      <c r="G314" s="78"/>
      <c r="H314" s="10"/>
      <c r="I314" s="11"/>
      <c r="J314" s="11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3"/>
      <c r="AB314" s="11"/>
      <c r="AC314" s="14"/>
      <c r="AR314" s="15"/>
    </row>
    <row r="315" spans="2:44" ht="12.75" customHeight="1" x14ac:dyDescent="0.35">
      <c r="B315" s="7"/>
      <c r="C315" s="8"/>
      <c r="D315" s="11"/>
      <c r="E315" s="11"/>
      <c r="F315" s="11"/>
      <c r="G315" s="78"/>
      <c r="H315" s="10"/>
      <c r="I315" s="11"/>
      <c r="J315" s="11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3"/>
      <c r="AB315" s="11"/>
      <c r="AC315" s="14"/>
      <c r="AR315" s="15"/>
    </row>
    <row r="316" spans="2:44" ht="12.75" customHeight="1" x14ac:dyDescent="0.35">
      <c r="B316" s="7"/>
      <c r="C316" s="8"/>
      <c r="D316" s="11"/>
      <c r="E316" s="11"/>
      <c r="F316" s="11"/>
      <c r="G316" s="78"/>
      <c r="H316" s="10"/>
      <c r="I316" s="11"/>
      <c r="J316" s="11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3"/>
      <c r="AB316" s="11"/>
      <c r="AC316" s="14"/>
      <c r="AR316" s="15"/>
    </row>
    <row r="317" spans="2:44" ht="12.75" customHeight="1" x14ac:dyDescent="0.35">
      <c r="B317" s="7"/>
      <c r="C317" s="8"/>
      <c r="D317" s="11"/>
      <c r="E317" s="11"/>
      <c r="F317" s="11"/>
      <c r="G317" s="78"/>
      <c r="H317" s="10"/>
      <c r="I317" s="11"/>
      <c r="J317" s="11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3"/>
      <c r="AB317" s="11"/>
      <c r="AC317" s="14"/>
      <c r="AR317" s="15"/>
    </row>
    <row r="318" spans="2:44" ht="12.75" customHeight="1" x14ac:dyDescent="0.35">
      <c r="B318" s="7"/>
      <c r="C318" s="8"/>
      <c r="D318" s="11"/>
      <c r="E318" s="11"/>
      <c r="F318" s="11"/>
      <c r="G318" s="78"/>
      <c r="H318" s="10"/>
      <c r="I318" s="11"/>
      <c r="J318" s="11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3"/>
      <c r="AB318" s="11"/>
      <c r="AC318" s="14"/>
      <c r="AR318" s="15"/>
    </row>
    <row r="319" spans="2:44" ht="12.75" customHeight="1" x14ac:dyDescent="0.35">
      <c r="B319" s="7"/>
      <c r="C319" s="8"/>
      <c r="D319" s="11"/>
      <c r="E319" s="11"/>
      <c r="F319" s="11"/>
      <c r="G319" s="78"/>
      <c r="H319" s="10"/>
      <c r="I319" s="11"/>
      <c r="J319" s="11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3"/>
      <c r="AB319" s="11"/>
      <c r="AC319" s="14"/>
      <c r="AR319" s="15"/>
    </row>
    <row r="320" spans="2:44" ht="12.75" customHeight="1" x14ac:dyDescent="0.35">
      <c r="B320" s="7"/>
      <c r="C320" s="8"/>
      <c r="D320" s="11"/>
      <c r="E320" s="11"/>
      <c r="F320" s="11"/>
      <c r="G320" s="78"/>
      <c r="H320" s="10"/>
      <c r="I320" s="11"/>
      <c r="J320" s="11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3"/>
      <c r="AB320" s="11"/>
      <c r="AC320" s="14"/>
      <c r="AR320" s="15"/>
    </row>
    <row r="321" spans="2:44" ht="12.75" customHeight="1" x14ac:dyDescent="0.35">
      <c r="B321" s="7"/>
      <c r="C321" s="8"/>
      <c r="D321" s="11"/>
      <c r="E321" s="11"/>
      <c r="F321" s="11"/>
      <c r="G321" s="78"/>
      <c r="H321" s="10"/>
      <c r="I321" s="11"/>
      <c r="J321" s="11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3"/>
      <c r="AB321" s="11"/>
      <c r="AC321" s="14"/>
      <c r="AR321" s="15"/>
    </row>
    <row r="322" spans="2:44" ht="12.75" customHeight="1" x14ac:dyDescent="0.35">
      <c r="B322" s="7"/>
      <c r="C322" s="8"/>
      <c r="D322" s="11"/>
      <c r="E322" s="11"/>
      <c r="F322" s="11"/>
      <c r="G322" s="78"/>
      <c r="H322" s="10"/>
      <c r="I322" s="11"/>
      <c r="J322" s="11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3"/>
      <c r="AB322" s="11"/>
      <c r="AC322" s="14"/>
      <c r="AR322" s="15"/>
    </row>
    <row r="323" spans="2:44" ht="12.75" customHeight="1" x14ac:dyDescent="0.35">
      <c r="B323" s="7"/>
      <c r="C323" s="8"/>
      <c r="D323" s="11"/>
      <c r="E323" s="11"/>
      <c r="F323" s="11"/>
      <c r="G323" s="78"/>
      <c r="H323" s="10"/>
      <c r="I323" s="11"/>
      <c r="J323" s="11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3"/>
      <c r="AB323" s="11"/>
      <c r="AC323" s="14"/>
      <c r="AR323" s="15"/>
    </row>
    <row r="324" spans="2:44" ht="12.75" customHeight="1" x14ac:dyDescent="0.35">
      <c r="B324" s="7"/>
      <c r="C324" s="8"/>
      <c r="D324" s="11"/>
      <c r="E324" s="11"/>
      <c r="F324" s="11"/>
      <c r="G324" s="78"/>
      <c r="H324" s="10"/>
      <c r="I324" s="11"/>
      <c r="J324" s="11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3"/>
      <c r="AB324" s="11"/>
      <c r="AC324" s="14"/>
      <c r="AR324" s="15"/>
    </row>
    <row r="325" spans="2:44" ht="12.75" customHeight="1" x14ac:dyDescent="0.35">
      <c r="B325" s="7"/>
      <c r="C325" s="8"/>
      <c r="D325" s="11"/>
      <c r="E325" s="11"/>
      <c r="F325" s="11"/>
      <c r="G325" s="78"/>
      <c r="H325" s="10"/>
      <c r="I325" s="11"/>
      <c r="J325" s="11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3"/>
      <c r="AB325" s="11"/>
      <c r="AC325" s="14"/>
      <c r="AR325" s="15"/>
    </row>
    <row r="326" spans="2:44" ht="12.75" customHeight="1" x14ac:dyDescent="0.35">
      <c r="B326" s="7"/>
      <c r="C326" s="8"/>
      <c r="D326" s="11"/>
      <c r="E326" s="11"/>
      <c r="F326" s="11"/>
      <c r="G326" s="78"/>
      <c r="H326" s="10"/>
      <c r="I326" s="11"/>
      <c r="J326" s="11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3"/>
      <c r="AB326" s="11"/>
      <c r="AC326" s="14"/>
      <c r="AR326" s="15"/>
    </row>
    <row r="327" spans="2:44" ht="12.75" customHeight="1" x14ac:dyDescent="0.35">
      <c r="B327" s="7"/>
      <c r="C327" s="8"/>
      <c r="D327" s="11"/>
      <c r="E327" s="11"/>
      <c r="F327" s="11"/>
      <c r="G327" s="78"/>
      <c r="H327" s="10"/>
      <c r="I327" s="11"/>
      <c r="J327" s="11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3"/>
      <c r="AB327" s="11"/>
      <c r="AC327" s="14"/>
      <c r="AR327" s="15"/>
    </row>
    <row r="328" spans="2:44" ht="12.75" customHeight="1" x14ac:dyDescent="0.35">
      <c r="B328" s="7"/>
      <c r="C328" s="8"/>
      <c r="D328" s="11"/>
      <c r="E328" s="11"/>
      <c r="F328" s="11"/>
      <c r="G328" s="78"/>
      <c r="H328" s="10"/>
      <c r="I328" s="11"/>
      <c r="J328" s="11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3"/>
      <c r="AB328" s="11"/>
      <c r="AC328" s="14"/>
      <c r="AR328" s="15"/>
    </row>
    <row r="329" spans="2:44" ht="12.75" customHeight="1" x14ac:dyDescent="0.35">
      <c r="B329" s="7"/>
      <c r="C329" s="8"/>
      <c r="D329" s="11"/>
      <c r="E329" s="11"/>
      <c r="F329" s="11"/>
      <c r="G329" s="78"/>
      <c r="H329" s="10"/>
      <c r="I329" s="11"/>
      <c r="J329" s="11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3"/>
      <c r="AB329" s="11"/>
      <c r="AC329" s="14"/>
      <c r="AR329" s="15"/>
    </row>
    <row r="330" spans="2:44" ht="12.75" customHeight="1" x14ac:dyDescent="0.35">
      <c r="B330" s="7"/>
      <c r="C330" s="8"/>
      <c r="D330" s="11"/>
      <c r="E330" s="11"/>
      <c r="F330" s="11"/>
      <c r="G330" s="78"/>
      <c r="H330" s="10"/>
      <c r="I330" s="11"/>
      <c r="J330" s="11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3"/>
      <c r="AB330" s="11"/>
      <c r="AC330" s="14"/>
      <c r="AR330" s="15"/>
    </row>
    <row r="331" spans="2:44" ht="12.75" customHeight="1" x14ac:dyDescent="0.35">
      <c r="B331" s="7"/>
      <c r="C331" s="8"/>
      <c r="D331" s="11"/>
      <c r="E331" s="11"/>
      <c r="F331" s="11"/>
      <c r="G331" s="78"/>
      <c r="H331" s="10"/>
      <c r="I331" s="11"/>
      <c r="J331" s="11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3"/>
      <c r="AB331" s="11"/>
      <c r="AC331" s="14"/>
      <c r="AR331" s="15"/>
    </row>
    <row r="332" spans="2:44" ht="12.75" customHeight="1" x14ac:dyDescent="0.35">
      <c r="B332" s="7"/>
      <c r="C332" s="8"/>
      <c r="D332" s="11"/>
      <c r="E332" s="11"/>
      <c r="F332" s="11"/>
      <c r="G332" s="78"/>
      <c r="H332" s="10"/>
      <c r="I332" s="11"/>
      <c r="J332" s="11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3"/>
      <c r="AB332" s="11"/>
      <c r="AC332" s="14"/>
      <c r="AR332" s="15"/>
    </row>
    <row r="333" spans="2:44" ht="12.75" customHeight="1" x14ac:dyDescent="0.35">
      <c r="B333" s="7"/>
      <c r="C333" s="8"/>
      <c r="D333" s="11"/>
      <c r="E333" s="11"/>
      <c r="F333" s="11"/>
      <c r="G333" s="78"/>
      <c r="H333" s="10"/>
      <c r="I333" s="11"/>
      <c r="J333" s="11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3"/>
      <c r="AB333" s="11"/>
      <c r="AC333" s="14"/>
      <c r="AR333" s="15"/>
    </row>
    <row r="334" spans="2:44" ht="12.75" customHeight="1" x14ac:dyDescent="0.35">
      <c r="B334" s="7"/>
      <c r="C334" s="8"/>
      <c r="D334" s="11"/>
      <c r="E334" s="11"/>
      <c r="F334" s="11"/>
      <c r="G334" s="78"/>
      <c r="H334" s="10"/>
      <c r="I334" s="11"/>
      <c r="J334" s="11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3"/>
      <c r="AB334" s="11"/>
      <c r="AC334" s="14"/>
      <c r="AR334" s="15"/>
    </row>
    <row r="335" spans="2:44" ht="12.75" customHeight="1" x14ac:dyDescent="0.35">
      <c r="B335" s="7"/>
      <c r="C335" s="8"/>
      <c r="D335" s="11"/>
      <c r="E335" s="11"/>
      <c r="F335" s="11"/>
      <c r="G335" s="78"/>
      <c r="H335" s="10"/>
      <c r="I335" s="11"/>
      <c r="J335" s="11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3"/>
      <c r="AB335" s="11"/>
      <c r="AC335" s="14"/>
      <c r="AR335" s="15"/>
    </row>
    <row r="336" spans="2:44" ht="12.75" customHeight="1" x14ac:dyDescent="0.35">
      <c r="B336" s="7"/>
      <c r="C336" s="8"/>
      <c r="D336" s="11"/>
      <c r="E336" s="11"/>
      <c r="F336" s="11"/>
      <c r="G336" s="78"/>
      <c r="H336" s="10"/>
      <c r="I336" s="11"/>
      <c r="J336" s="11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3"/>
      <c r="AB336" s="11"/>
      <c r="AC336" s="14"/>
      <c r="AR336" s="15"/>
    </row>
    <row r="337" spans="2:44" ht="12.75" customHeight="1" x14ac:dyDescent="0.35">
      <c r="B337" s="7"/>
      <c r="C337" s="8"/>
      <c r="D337" s="11"/>
      <c r="E337" s="11"/>
      <c r="F337" s="11"/>
      <c r="G337" s="78"/>
      <c r="H337" s="10"/>
      <c r="I337" s="11"/>
      <c r="J337" s="11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3"/>
      <c r="AB337" s="11"/>
      <c r="AC337" s="14"/>
      <c r="AR337" s="15"/>
    </row>
    <row r="338" spans="2:44" ht="12.75" customHeight="1" x14ac:dyDescent="0.35">
      <c r="B338" s="7"/>
      <c r="C338" s="8"/>
      <c r="D338" s="11"/>
      <c r="E338" s="11"/>
      <c r="F338" s="11"/>
      <c r="G338" s="78"/>
      <c r="H338" s="10"/>
      <c r="I338" s="11"/>
      <c r="J338" s="11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3"/>
      <c r="AB338" s="11"/>
      <c r="AC338" s="14"/>
      <c r="AR338" s="15"/>
    </row>
    <row r="339" spans="2:44" ht="12.75" customHeight="1" x14ac:dyDescent="0.35">
      <c r="B339" s="7"/>
      <c r="C339" s="8"/>
      <c r="D339" s="11"/>
      <c r="E339" s="11"/>
      <c r="F339" s="11"/>
      <c r="G339" s="78"/>
      <c r="H339" s="10"/>
      <c r="I339" s="11"/>
      <c r="J339" s="11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3"/>
      <c r="AB339" s="11"/>
      <c r="AC339" s="14"/>
      <c r="AR339" s="15"/>
    </row>
    <row r="340" spans="2:44" ht="12.75" customHeight="1" x14ac:dyDescent="0.35">
      <c r="B340" s="7"/>
      <c r="C340" s="8"/>
      <c r="D340" s="11"/>
      <c r="E340" s="11"/>
      <c r="F340" s="11"/>
      <c r="G340" s="78"/>
      <c r="H340" s="10"/>
      <c r="I340" s="11"/>
      <c r="J340" s="11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3"/>
      <c r="AB340" s="11"/>
      <c r="AC340" s="14"/>
      <c r="AR340" s="15"/>
    </row>
    <row r="341" spans="2:44" ht="12.75" customHeight="1" x14ac:dyDescent="0.35">
      <c r="B341" s="7"/>
      <c r="C341" s="8"/>
      <c r="D341" s="11"/>
      <c r="E341" s="11"/>
      <c r="F341" s="11"/>
      <c r="G341" s="78"/>
      <c r="H341" s="10"/>
      <c r="I341" s="11"/>
      <c r="J341" s="11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3"/>
      <c r="AB341" s="11"/>
      <c r="AC341" s="14"/>
      <c r="AR341" s="15"/>
    </row>
    <row r="342" spans="2:44" ht="12.75" customHeight="1" x14ac:dyDescent="0.35">
      <c r="B342" s="7"/>
      <c r="C342" s="8"/>
      <c r="D342" s="11"/>
      <c r="E342" s="11"/>
      <c r="F342" s="11"/>
      <c r="G342" s="78"/>
      <c r="H342" s="10"/>
      <c r="I342" s="11"/>
      <c r="J342" s="11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3"/>
      <c r="AB342" s="11"/>
      <c r="AC342" s="14"/>
      <c r="AR342" s="15"/>
    </row>
    <row r="343" spans="2:44" ht="12.75" customHeight="1" x14ac:dyDescent="0.35">
      <c r="B343" s="7"/>
      <c r="C343" s="8"/>
      <c r="D343" s="11"/>
      <c r="E343" s="11"/>
      <c r="F343" s="11"/>
      <c r="G343" s="78"/>
      <c r="H343" s="10"/>
      <c r="I343" s="11"/>
      <c r="J343" s="11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3"/>
      <c r="AB343" s="11"/>
      <c r="AC343" s="14"/>
      <c r="AR343" s="15"/>
    </row>
    <row r="344" spans="2:44" ht="12.75" customHeight="1" x14ac:dyDescent="0.35">
      <c r="B344" s="7"/>
      <c r="C344" s="8"/>
      <c r="D344" s="11"/>
      <c r="E344" s="11"/>
      <c r="F344" s="11"/>
      <c r="G344" s="78"/>
      <c r="H344" s="10"/>
      <c r="I344" s="11"/>
      <c r="J344" s="11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3"/>
      <c r="AB344" s="11"/>
      <c r="AC344" s="14"/>
      <c r="AR344" s="15"/>
    </row>
    <row r="345" spans="2:44" ht="12.75" customHeight="1" x14ac:dyDescent="0.35">
      <c r="B345" s="7"/>
      <c r="C345" s="8"/>
      <c r="D345" s="11"/>
      <c r="E345" s="11"/>
      <c r="F345" s="11"/>
      <c r="G345" s="78"/>
      <c r="H345" s="10"/>
      <c r="I345" s="11"/>
      <c r="J345" s="11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3"/>
      <c r="AB345" s="11"/>
      <c r="AC345" s="14"/>
      <c r="AR345" s="15"/>
    </row>
    <row r="346" spans="2:44" ht="12.75" customHeight="1" x14ac:dyDescent="0.35">
      <c r="B346" s="7"/>
      <c r="C346" s="8"/>
      <c r="D346" s="11"/>
      <c r="E346" s="11"/>
      <c r="F346" s="11"/>
      <c r="G346" s="78"/>
      <c r="H346" s="10"/>
      <c r="I346" s="11"/>
      <c r="J346" s="11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3"/>
      <c r="AB346" s="11"/>
      <c r="AC346" s="14"/>
      <c r="AR346" s="15"/>
    </row>
    <row r="347" spans="2:44" ht="12.75" customHeight="1" x14ac:dyDescent="0.35">
      <c r="B347" s="7"/>
      <c r="C347" s="8"/>
      <c r="D347" s="11"/>
      <c r="E347" s="11"/>
      <c r="F347" s="11"/>
      <c r="G347" s="78"/>
      <c r="H347" s="10"/>
      <c r="I347" s="11"/>
      <c r="J347" s="11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3"/>
      <c r="AB347" s="11"/>
      <c r="AC347" s="14"/>
      <c r="AR347" s="15"/>
    </row>
    <row r="348" spans="2:44" ht="12.75" customHeight="1" x14ac:dyDescent="0.35">
      <c r="B348" s="7"/>
      <c r="C348" s="8"/>
      <c r="D348" s="11"/>
      <c r="E348" s="11"/>
      <c r="F348" s="11"/>
      <c r="G348" s="78"/>
      <c r="H348" s="10"/>
      <c r="I348" s="11"/>
      <c r="J348" s="11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3"/>
      <c r="AB348" s="11"/>
      <c r="AC348" s="14"/>
      <c r="AR348" s="15"/>
    </row>
    <row r="349" spans="2:44" ht="12.75" customHeight="1" x14ac:dyDescent="0.35">
      <c r="B349" s="7"/>
      <c r="C349" s="8"/>
      <c r="D349" s="11"/>
      <c r="E349" s="11"/>
      <c r="F349" s="11"/>
      <c r="G349" s="78"/>
      <c r="H349" s="10"/>
      <c r="I349" s="11"/>
      <c r="J349" s="11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3"/>
      <c r="AB349" s="11"/>
      <c r="AC349" s="14"/>
      <c r="AR349" s="15"/>
    </row>
    <row r="350" spans="2:44" ht="12.75" customHeight="1" x14ac:dyDescent="0.35">
      <c r="B350" s="7"/>
      <c r="C350" s="8"/>
      <c r="D350" s="11"/>
      <c r="E350" s="11"/>
      <c r="F350" s="11"/>
      <c r="G350" s="78"/>
      <c r="H350" s="10"/>
      <c r="I350" s="11"/>
      <c r="J350" s="11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3"/>
      <c r="AB350" s="11"/>
      <c r="AC350" s="14"/>
      <c r="AR350" s="15"/>
    </row>
    <row r="351" spans="2:44" ht="12.75" customHeight="1" x14ac:dyDescent="0.35">
      <c r="B351" s="7"/>
      <c r="C351" s="8"/>
      <c r="D351" s="11"/>
      <c r="E351" s="11"/>
      <c r="F351" s="11"/>
      <c r="G351" s="78"/>
      <c r="H351" s="10"/>
      <c r="I351" s="11"/>
      <c r="J351" s="11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3"/>
      <c r="AB351" s="11"/>
      <c r="AC351" s="14"/>
      <c r="AR351" s="15"/>
    </row>
    <row r="352" spans="2:44" ht="12.75" customHeight="1" x14ac:dyDescent="0.35">
      <c r="B352" s="7"/>
      <c r="C352" s="8"/>
      <c r="D352" s="11"/>
      <c r="E352" s="11"/>
      <c r="F352" s="11"/>
      <c r="G352" s="78"/>
      <c r="H352" s="10"/>
      <c r="I352" s="11"/>
      <c r="J352" s="11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3"/>
      <c r="AB352" s="11"/>
      <c r="AC352" s="14"/>
      <c r="AR352" s="15"/>
    </row>
    <row r="353" spans="2:44" ht="12.75" customHeight="1" x14ac:dyDescent="0.35">
      <c r="B353" s="7"/>
      <c r="C353" s="8"/>
      <c r="D353" s="11"/>
      <c r="E353" s="11"/>
      <c r="F353" s="11"/>
      <c r="G353" s="78"/>
      <c r="H353" s="10"/>
      <c r="I353" s="11"/>
      <c r="J353" s="11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3"/>
      <c r="AB353" s="11"/>
      <c r="AC353" s="14"/>
      <c r="AR353" s="15"/>
    </row>
    <row r="354" spans="2:44" ht="12.75" customHeight="1" x14ac:dyDescent="0.35">
      <c r="B354" s="7"/>
      <c r="C354" s="8"/>
      <c r="D354" s="11"/>
      <c r="E354" s="11"/>
      <c r="F354" s="11"/>
      <c r="G354" s="78"/>
      <c r="H354" s="10"/>
      <c r="I354" s="11"/>
      <c r="J354" s="11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3"/>
      <c r="AB354" s="11"/>
      <c r="AC354" s="14"/>
      <c r="AR354" s="15"/>
    </row>
    <row r="355" spans="2:44" ht="12.75" customHeight="1" x14ac:dyDescent="0.35">
      <c r="B355" s="7"/>
      <c r="C355" s="8"/>
      <c r="D355" s="11"/>
      <c r="E355" s="11"/>
      <c r="F355" s="11"/>
      <c r="G355" s="78"/>
      <c r="H355" s="10"/>
      <c r="I355" s="11"/>
      <c r="J355" s="11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3"/>
      <c r="AB355" s="11"/>
      <c r="AC355" s="14"/>
      <c r="AR355" s="15"/>
    </row>
    <row r="356" spans="2:44" ht="12.75" customHeight="1" x14ac:dyDescent="0.35">
      <c r="B356" s="7"/>
      <c r="C356" s="8"/>
      <c r="D356" s="11"/>
      <c r="E356" s="11"/>
      <c r="F356" s="11"/>
      <c r="G356" s="78"/>
      <c r="H356" s="10"/>
      <c r="I356" s="11"/>
      <c r="J356" s="11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3"/>
      <c r="AB356" s="11"/>
      <c r="AC356" s="14"/>
      <c r="AR356" s="15"/>
    </row>
    <row r="357" spans="2:44" ht="12.75" customHeight="1" x14ac:dyDescent="0.35">
      <c r="B357" s="7"/>
      <c r="C357" s="8"/>
      <c r="D357" s="11"/>
      <c r="E357" s="11"/>
      <c r="F357" s="11"/>
      <c r="G357" s="78"/>
      <c r="H357" s="10"/>
      <c r="I357" s="11"/>
      <c r="J357" s="11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3"/>
      <c r="AB357" s="11"/>
      <c r="AC357" s="14"/>
      <c r="AR357" s="15"/>
    </row>
    <row r="358" spans="2:44" ht="12.75" customHeight="1" x14ac:dyDescent="0.35">
      <c r="B358" s="7"/>
      <c r="C358" s="8"/>
      <c r="D358" s="11"/>
      <c r="E358" s="11"/>
      <c r="F358" s="11"/>
      <c r="G358" s="78"/>
      <c r="H358" s="10"/>
      <c r="I358" s="11"/>
      <c r="J358" s="11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3"/>
      <c r="AB358" s="11"/>
      <c r="AC358" s="14"/>
      <c r="AR358" s="15"/>
    </row>
    <row r="359" spans="2:44" ht="12.75" customHeight="1" x14ac:dyDescent="0.35">
      <c r="B359" s="7"/>
      <c r="C359" s="8"/>
      <c r="D359" s="11"/>
      <c r="E359" s="11"/>
      <c r="F359" s="11"/>
      <c r="G359" s="78"/>
      <c r="H359" s="10"/>
      <c r="I359" s="11"/>
      <c r="J359" s="11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3"/>
      <c r="AB359" s="11"/>
      <c r="AC359" s="14"/>
      <c r="AR359" s="15"/>
    </row>
    <row r="360" spans="2:44" ht="12.75" customHeight="1" x14ac:dyDescent="0.35">
      <c r="B360" s="7"/>
      <c r="C360" s="8"/>
      <c r="D360" s="11"/>
      <c r="E360" s="11"/>
      <c r="F360" s="11"/>
      <c r="G360" s="78"/>
      <c r="H360" s="10"/>
      <c r="I360" s="11"/>
      <c r="J360" s="11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3"/>
      <c r="AB360" s="11"/>
      <c r="AC360" s="14"/>
      <c r="AR360" s="15"/>
    </row>
    <row r="361" spans="2:44" ht="12.75" customHeight="1" x14ac:dyDescent="0.35">
      <c r="B361" s="7"/>
      <c r="C361" s="8"/>
      <c r="D361" s="11"/>
      <c r="E361" s="11"/>
      <c r="F361" s="11"/>
      <c r="G361" s="78"/>
      <c r="H361" s="10"/>
      <c r="I361" s="11"/>
      <c r="J361" s="11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3"/>
      <c r="AB361" s="11"/>
      <c r="AC361" s="14"/>
      <c r="AR361" s="15"/>
    </row>
    <row r="362" spans="2:44" ht="12.75" customHeight="1" x14ac:dyDescent="0.35">
      <c r="B362" s="7"/>
      <c r="C362" s="8"/>
      <c r="D362" s="11"/>
      <c r="E362" s="11"/>
      <c r="F362" s="11"/>
      <c r="G362" s="78"/>
      <c r="H362" s="10"/>
      <c r="I362" s="11"/>
      <c r="J362" s="11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3"/>
      <c r="AB362" s="11"/>
      <c r="AC362" s="14"/>
      <c r="AR362" s="15"/>
    </row>
    <row r="363" spans="2:44" ht="12.75" customHeight="1" x14ac:dyDescent="0.35">
      <c r="B363" s="7"/>
      <c r="C363" s="8"/>
      <c r="D363" s="11"/>
      <c r="E363" s="11"/>
      <c r="F363" s="11"/>
      <c r="G363" s="78"/>
      <c r="H363" s="10"/>
      <c r="I363" s="11"/>
      <c r="J363" s="11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3"/>
      <c r="AB363" s="11"/>
      <c r="AC363" s="14"/>
      <c r="AR363" s="15"/>
    </row>
    <row r="364" spans="2:44" ht="12.75" customHeight="1" x14ac:dyDescent="0.35">
      <c r="B364" s="7"/>
      <c r="C364" s="8"/>
      <c r="D364" s="11"/>
      <c r="E364" s="11"/>
      <c r="F364" s="11"/>
      <c r="G364" s="78"/>
      <c r="H364" s="10"/>
      <c r="I364" s="11"/>
      <c r="J364" s="11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3"/>
      <c r="AB364" s="11"/>
      <c r="AC364" s="14"/>
      <c r="AR364" s="15"/>
    </row>
    <row r="365" spans="2:44" ht="12.75" customHeight="1" x14ac:dyDescent="0.35">
      <c r="B365" s="7"/>
      <c r="C365" s="8"/>
      <c r="D365" s="11"/>
      <c r="E365" s="11"/>
      <c r="F365" s="11"/>
      <c r="G365" s="78"/>
      <c r="H365" s="10"/>
      <c r="I365" s="11"/>
      <c r="J365" s="11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3"/>
      <c r="AB365" s="11"/>
      <c r="AC365" s="14"/>
      <c r="AR365" s="15"/>
    </row>
    <row r="366" spans="2:44" ht="12.75" customHeight="1" x14ac:dyDescent="0.35">
      <c r="B366" s="7"/>
      <c r="C366" s="8"/>
      <c r="D366" s="11"/>
      <c r="E366" s="11"/>
      <c r="F366" s="11"/>
      <c r="G366" s="78"/>
      <c r="H366" s="10"/>
      <c r="I366" s="11"/>
      <c r="J366" s="11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3"/>
      <c r="AB366" s="11"/>
      <c r="AC366" s="14"/>
      <c r="AR366" s="15"/>
    </row>
    <row r="367" spans="2:44" ht="12.75" customHeight="1" x14ac:dyDescent="0.35">
      <c r="B367" s="7"/>
      <c r="C367" s="8"/>
      <c r="D367" s="11"/>
      <c r="E367" s="11"/>
      <c r="F367" s="11"/>
      <c r="G367" s="78"/>
      <c r="H367" s="10"/>
      <c r="I367" s="11"/>
      <c r="J367" s="11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3"/>
      <c r="AB367" s="11"/>
      <c r="AC367" s="14"/>
      <c r="AR367" s="15"/>
    </row>
    <row r="368" spans="2:44" ht="12.75" customHeight="1" x14ac:dyDescent="0.35">
      <c r="B368" s="7"/>
      <c r="C368" s="8"/>
      <c r="D368" s="11"/>
      <c r="E368" s="11"/>
      <c r="F368" s="11"/>
      <c r="G368" s="78"/>
      <c r="H368" s="10"/>
      <c r="I368" s="11"/>
      <c r="J368" s="11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3"/>
      <c r="AB368" s="11"/>
      <c r="AC368" s="14"/>
      <c r="AR368" s="15"/>
    </row>
    <row r="369" spans="2:44" ht="12.75" customHeight="1" x14ac:dyDescent="0.35">
      <c r="B369" s="7"/>
      <c r="C369" s="8"/>
      <c r="D369" s="11"/>
      <c r="E369" s="11"/>
      <c r="F369" s="11"/>
      <c r="G369" s="78"/>
      <c r="H369" s="10"/>
      <c r="I369" s="11"/>
      <c r="J369" s="11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3"/>
      <c r="AB369" s="11"/>
      <c r="AC369" s="14"/>
      <c r="AR369" s="15"/>
    </row>
    <row r="370" spans="2:44" ht="12.75" customHeight="1" x14ac:dyDescent="0.35">
      <c r="B370" s="7"/>
      <c r="C370" s="8"/>
      <c r="D370" s="11"/>
      <c r="E370" s="11"/>
      <c r="F370" s="11"/>
      <c r="G370" s="78"/>
      <c r="H370" s="10"/>
      <c r="I370" s="11"/>
      <c r="J370" s="11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3"/>
      <c r="AB370" s="11"/>
      <c r="AC370" s="14"/>
      <c r="AR370" s="15"/>
    </row>
    <row r="371" spans="2:44" ht="12.75" customHeight="1" x14ac:dyDescent="0.35">
      <c r="B371" s="7"/>
      <c r="C371" s="8"/>
      <c r="D371" s="11"/>
      <c r="E371" s="11"/>
      <c r="F371" s="11"/>
      <c r="G371" s="78"/>
      <c r="H371" s="10"/>
      <c r="I371" s="11"/>
      <c r="J371" s="11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3"/>
      <c r="AB371" s="11"/>
      <c r="AC371" s="14"/>
      <c r="AR371" s="15"/>
    </row>
    <row r="372" spans="2:44" ht="12.75" customHeight="1" x14ac:dyDescent="0.35">
      <c r="B372" s="7"/>
      <c r="C372" s="8"/>
      <c r="D372" s="11"/>
      <c r="E372" s="11"/>
      <c r="F372" s="11"/>
      <c r="G372" s="78"/>
      <c r="H372" s="10"/>
      <c r="I372" s="11"/>
      <c r="J372" s="11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3"/>
      <c r="AB372" s="11"/>
      <c r="AC372" s="14"/>
      <c r="AR372" s="15"/>
    </row>
    <row r="373" spans="2:44" ht="12.75" customHeight="1" x14ac:dyDescent="0.35">
      <c r="B373" s="7"/>
      <c r="C373" s="8"/>
      <c r="D373" s="11"/>
      <c r="E373" s="11"/>
      <c r="F373" s="11"/>
      <c r="G373" s="78"/>
      <c r="H373" s="10"/>
      <c r="I373" s="11"/>
      <c r="J373" s="11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3"/>
      <c r="AB373" s="11"/>
      <c r="AC373" s="14"/>
      <c r="AR373" s="15"/>
    </row>
    <row r="374" spans="2:44" ht="12.75" customHeight="1" x14ac:dyDescent="0.35">
      <c r="B374" s="7"/>
      <c r="C374" s="8"/>
      <c r="D374" s="11"/>
      <c r="E374" s="11"/>
      <c r="F374" s="11"/>
      <c r="G374" s="78"/>
      <c r="H374" s="10"/>
      <c r="I374" s="11"/>
      <c r="J374" s="11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3"/>
      <c r="AB374" s="11"/>
      <c r="AC374" s="14"/>
      <c r="AR374" s="15"/>
    </row>
    <row r="375" spans="2:44" ht="12.75" customHeight="1" x14ac:dyDescent="0.35">
      <c r="B375" s="7"/>
      <c r="C375" s="8"/>
      <c r="D375" s="11"/>
      <c r="E375" s="11"/>
      <c r="F375" s="11"/>
      <c r="G375" s="78"/>
      <c r="H375" s="10"/>
      <c r="I375" s="11"/>
      <c r="J375" s="11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3"/>
      <c r="AB375" s="11"/>
      <c r="AC375" s="14"/>
      <c r="AR375" s="15"/>
    </row>
    <row r="376" spans="2:44" ht="12.75" customHeight="1" x14ac:dyDescent="0.35">
      <c r="B376" s="7"/>
      <c r="C376" s="8"/>
      <c r="D376" s="11"/>
      <c r="E376" s="11"/>
      <c r="F376" s="11"/>
      <c r="G376" s="78"/>
      <c r="H376" s="10"/>
      <c r="I376" s="11"/>
      <c r="J376" s="11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3"/>
      <c r="AB376" s="11"/>
      <c r="AC376" s="14"/>
      <c r="AR376" s="15"/>
    </row>
    <row r="377" spans="2:44" ht="12.75" customHeight="1" x14ac:dyDescent="0.35">
      <c r="B377" s="7"/>
      <c r="C377" s="8"/>
      <c r="D377" s="11"/>
      <c r="E377" s="11"/>
      <c r="F377" s="11"/>
      <c r="G377" s="78"/>
      <c r="H377" s="10"/>
      <c r="I377" s="11"/>
      <c r="J377" s="11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3"/>
      <c r="AB377" s="11"/>
      <c r="AC377" s="14"/>
      <c r="AR377" s="15"/>
    </row>
    <row r="378" spans="2:44" ht="12.75" customHeight="1" x14ac:dyDescent="0.35">
      <c r="B378" s="7"/>
      <c r="C378" s="8"/>
      <c r="D378" s="11"/>
      <c r="E378" s="11"/>
      <c r="F378" s="11"/>
      <c r="G378" s="78"/>
      <c r="H378" s="10"/>
      <c r="I378" s="11"/>
      <c r="J378" s="11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3"/>
      <c r="AB378" s="11"/>
      <c r="AC378" s="14"/>
      <c r="AR378" s="15"/>
    </row>
    <row r="379" spans="2:44" ht="12.75" customHeight="1" x14ac:dyDescent="0.35">
      <c r="B379" s="7"/>
      <c r="C379" s="8"/>
      <c r="D379" s="11"/>
      <c r="E379" s="11"/>
      <c r="F379" s="11"/>
      <c r="G379" s="78"/>
      <c r="H379" s="10"/>
      <c r="I379" s="11"/>
      <c r="J379" s="11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3"/>
      <c r="AB379" s="11"/>
      <c r="AC379" s="14"/>
      <c r="AR379" s="15"/>
    </row>
    <row r="380" spans="2:44" ht="12.75" customHeight="1" x14ac:dyDescent="0.35">
      <c r="B380" s="7"/>
      <c r="C380" s="8"/>
      <c r="D380" s="11"/>
      <c r="E380" s="11"/>
      <c r="F380" s="11"/>
      <c r="G380" s="78"/>
      <c r="H380" s="10"/>
      <c r="I380" s="11"/>
      <c r="J380" s="11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3"/>
      <c r="AB380" s="11"/>
      <c r="AC380" s="14"/>
      <c r="AR380" s="15"/>
    </row>
    <row r="381" spans="2:44" ht="12.75" customHeight="1" x14ac:dyDescent="0.35">
      <c r="B381" s="7"/>
      <c r="C381" s="8"/>
      <c r="D381" s="11"/>
      <c r="E381" s="11"/>
      <c r="F381" s="11"/>
      <c r="G381" s="78"/>
      <c r="H381" s="10"/>
      <c r="I381" s="11"/>
      <c r="J381" s="11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3"/>
      <c r="AB381" s="11"/>
      <c r="AC381" s="14"/>
      <c r="AR381" s="15"/>
    </row>
    <row r="382" spans="2:44" ht="12.75" customHeight="1" x14ac:dyDescent="0.35">
      <c r="B382" s="7"/>
      <c r="C382" s="8"/>
      <c r="D382" s="11"/>
      <c r="E382" s="11"/>
      <c r="F382" s="11"/>
      <c r="G382" s="78"/>
      <c r="H382" s="10"/>
      <c r="I382" s="11"/>
      <c r="J382" s="11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3"/>
      <c r="AB382" s="11"/>
      <c r="AC382" s="14"/>
      <c r="AR382" s="15"/>
    </row>
    <row r="383" spans="2:44" ht="12.75" customHeight="1" x14ac:dyDescent="0.35">
      <c r="B383" s="7"/>
      <c r="C383" s="8"/>
      <c r="D383" s="11"/>
      <c r="E383" s="11"/>
      <c r="F383" s="11"/>
      <c r="G383" s="78"/>
      <c r="H383" s="10"/>
      <c r="I383" s="11"/>
      <c r="J383" s="11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3"/>
      <c r="AB383" s="11"/>
      <c r="AC383" s="14"/>
      <c r="AR383" s="15"/>
    </row>
    <row r="384" spans="2:44" ht="12.75" customHeight="1" x14ac:dyDescent="0.35">
      <c r="B384" s="7"/>
      <c r="C384" s="8"/>
      <c r="D384" s="11"/>
      <c r="E384" s="11"/>
      <c r="F384" s="11"/>
      <c r="G384" s="78"/>
      <c r="H384" s="10"/>
      <c r="I384" s="11"/>
      <c r="J384" s="11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3"/>
      <c r="AB384" s="11"/>
      <c r="AC384" s="14"/>
      <c r="AR384" s="15"/>
    </row>
    <row r="385" spans="2:44" ht="12.75" customHeight="1" x14ac:dyDescent="0.35">
      <c r="B385" s="7"/>
      <c r="C385" s="8"/>
      <c r="D385" s="11"/>
      <c r="E385" s="11"/>
      <c r="F385" s="11"/>
      <c r="G385" s="78"/>
      <c r="H385" s="10"/>
      <c r="I385" s="11"/>
      <c r="J385" s="11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3"/>
      <c r="AB385" s="11"/>
      <c r="AC385" s="14"/>
      <c r="AR385" s="15"/>
    </row>
    <row r="386" spans="2:44" ht="12.75" customHeight="1" x14ac:dyDescent="0.35">
      <c r="B386" s="7"/>
      <c r="C386" s="8"/>
      <c r="D386" s="11"/>
      <c r="E386" s="11"/>
      <c r="F386" s="11"/>
      <c r="G386" s="78"/>
      <c r="H386" s="10"/>
      <c r="I386" s="11"/>
      <c r="J386" s="11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3"/>
      <c r="AB386" s="11"/>
      <c r="AC386" s="14"/>
      <c r="AR386" s="15"/>
    </row>
    <row r="387" spans="2:44" ht="12.75" customHeight="1" x14ac:dyDescent="0.35">
      <c r="B387" s="7"/>
      <c r="C387" s="8"/>
      <c r="D387" s="11"/>
      <c r="E387" s="11"/>
      <c r="F387" s="11"/>
      <c r="G387" s="78"/>
      <c r="H387" s="10"/>
      <c r="I387" s="11"/>
      <c r="J387" s="11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3"/>
      <c r="AB387" s="11"/>
      <c r="AC387" s="14"/>
      <c r="AR387" s="15"/>
    </row>
    <row r="388" spans="2:44" ht="12.75" customHeight="1" x14ac:dyDescent="0.35">
      <c r="B388" s="7"/>
      <c r="C388" s="8"/>
      <c r="D388" s="11"/>
      <c r="E388" s="11"/>
      <c r="F388" s="11"/>
      <c r="G388" s="78"/>
      <c r="H388" s="10"/>
      <c r="I388" s="11"/>
      <c r="J388" s="11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3"/>
      <c r="AB388" s="11"/>
      <c r="AC388" s="14"/>
      <c r="AR388" s="15"/>
    </row>
    <row r="389" spans="2:44" ht="12.75" customHeight="1" x14ac:dyDescent="0.35">
      <c r="B389" s="7"/>
      <c r="C389" s="8"/>
      <c r="D389" s="11"/>
      <c r="E389" s="11"/>
      <c r="F389" s="11"/>
      <c r="G389" s="78"/>
      <c r="H389" s="10"/>
      <c r="I389" s="11"/>
      <c r="J389" s="11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3"/>
      <c r="AB389" s="11"/>
      <c r="AC389" s="14"/>
      <c r="AR389" s="15"/>
    </row>
    <row r="390" spans="2:44" ht="12.75" customHeight="1" x14ac:dyDescent="0.35">
      <c r="B390" s="7"/>
      <c r="C390" s="8"/>
      <c r="D390" s="11"/>
      <c r="E390" s="11"/>
      <c r="F390" s="11"/>
      <c r="G390" s="78"/>
      <c r="H390" s="10"/>
      <c r="I390" s="11"/>
      <c r="J390" s="11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3"/>
      <c r="AB390" s="11"/>
      <c r="AC390" s="14"/>
      <c r="AR390" s="15"/>
    </row>
    <row r="391" spans="2:44" ht="12.75" customHeight="1" x14ac:dyDescent="0.35">
      <c r="B391" s="7"/>
      <c r="C391" s="8"/>
      <c r="D391" s="11"/>
      <c r="E391" s="11"/>
      <c r="F391" s="11"/>
      <c r="G391" s="78"/>
      <c r="H391" s="10"/>
      <c r="I391" s="11"/>
      <c r="J391" s="11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3"/>
      <c r="AB391" s="11"/>
      <c r="AC391" s="14"/>
      <c r="AR391" s="15"/>
    </row>
    <row r="392" spans="2:44" ht="12.75" customHeight="1" x14ac:dyDescent="0.35">
      <c r="B392" s="7"/>
      <c r="C392" s="8"/>
      <c r="D392" s="11"/>
      <c r="E392" s="11"/>
      <c r="F392" s="11"/>
      <c r="G392" s="78"/>
      <c r="H392" s="10"/>
      <c r="I392" s="11"/>
      <c r="J392" s="11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3"/>
      <c r="AB392" s="11"/>
      <c r="AC392" s="14"/>
      <c r="AR392" s="15"/>
    </row>
    <row r="393" spans="2:44" ht="12.75" customHeight="1" x14ac:dyDescent="0.35">
      <c r="B393" s="7"/>
      <c r="C393" s="8"/>
      <c r="D393" s="11"/>
      <c r="E393" s="11"/>
      <c r="F393" s="11"/>
      <c r="G393" s="78"/>
      <c r="H393" s="10"/>
      <c r="I393" s="11"/>
      <c r="J393" s="11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3"/>
      <c r="AB393" s="11"/>
      <c r="AC393" s="14"/>
      <c r="AR393" s="15"/>
    </row>
    <row r="394" spans="2:44" ht="12.75" customHeight="1" x14ac:dyDescent="0.35">
      <c r="B394" s="7"/>
      <c r="C394" s="8"/>
      <c r="D394" s="11"/>
      <c r="E394" s="11"/>
      <c r="F394" s="11"/>
      <c r="G394" s="78"/>
      <c r="H394" s="10"/>
      <c r="I394" s="11"/>
      <c r="J394" s="11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3"/>
      <c r="AB394" s="11"/>
      <c r="AC394" s="14"/>
      <c r="AR394" s="15"/>
    </row>
    <row r="395" spans="2:44" ht="12.75" customHeight="1" x14ac:dyDescent="0.35">
      <c r="B395" s="7"/>
      <c r="C395" s="8"/>
      <c r="D395" s="11"/>
      <c r="E395" s="11"/>
      <c r="F395" s="11"/>
      <c r="G395" s="78"/>
      <c r="H395" s="10"/>
      <c r="I395" s="11"/>
      <c r="J395" s="11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3"/>
      <c r="AB395" s="11"/>
      <c r="AC395" s="14"/>
      <c r="AR395" s="15"/>
    </row>
    <row r="396" spans="2:44" ht="12.75" customHeight="1" x14ac:dyDescent="0.35">
      <c r="B396" s="7"/>
      <c r="C396" s="8"/>
      <c r="D396" s="11"/>
      <c r="E396" s="11"/>
      <c r="F396" s="11"/>
      <c r="G396" s="78"/>
      <c r="H396" s="10"/>
      <c r="I396" s="11"/>
      <c r="J396" s="11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3"/>
      <c r="AB396" s="11"/>
      <c r="AC396" s="14"/>
      <c r="AR396" s="15"/>
    </row>
    <row r="397" spans="2:44" ht="12.75" customHeight="1" x14ac:dyDescent="0.35">
      <c r="B397" s="7"/>
      <c r="C397" s="8"/>
      <c r="D397" s="11"/>
      <c r="E397" s="11"/>
      <c r="F397" s="11"/>
      <c r="G397" s="78"/>
      <c r="H397" s="10"/>
      <c r="I397" s="11"/>
      <c r="J397" s="11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3"/>
      <c r="AB397" s="11"/>
      <c r="AC397" s="14"/>
      <c r="AR397" s="15"/>
    </row>
    <row r="398" spans="2:44" ht="12.75" customHeight="1" x14ac:dyDescent="0.35">
      <c r="B398" s="7"/>
      <c r="C398" s="8"/>
      <c r="D398" s="11"/>
      <c r="E398" s="11"/>
      <c r="F398" s="11"/>
      <c r="G398" s="78"/>
      <c r="H398" s="10"/>
      <c r="I398" s="11"/>
      <c r="J398" s="11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3"/>
      <c r="AB398" s="11"/>
      <c r="AC398" s="14"/>
      <c r="AR398" s="15"/>
    </row>
    <row r="399" spans="2:44" ht="12.75" customHeight="1" x14ac:dyDescent="0.35">
      <c r="B399" s="7"/>
      <c r="C399" s="8"/>
      <c r="D399" s="11"/>
      <c r="E399" s="11"/>
      <c r="F399" s="11"/>
      <c r="G399" s="78"/>
      <c r="H399" s="10"/>
      <c r="I399" s="11"/>
      <c r="J399" s="11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3"/>
      <c r="AB399" s="11"/>
      <c r="AC399" s="14"/>
      <c r="AR399" s="15"/>
    </row>
    <row r="400" spans="2:44" ht="12.75" customHeight="1" x14ac:dyDescent="0.35">
      <c r="B400" s="7"/>
      <c r="C400" s="8"/>
      <c r="D400" s="11"/>
      <c r="E400" s="11"/>
      <c r="F400" s="11"/>
      <c r="G400" s="78"/>
      <c r="H400" s="10"/>
      <c r="I400" s="11"/>
      <c r="J400" s="11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3"/>
      <c r="AB400" s="11"/>
      <c r="AC400" s="14"/>
      <c r="AR400" s="15"/>
    </row>
    <row r="401" spans="2:44" ht="12.75" customHeight="1" x14ac:dyDescent="0.35">
      <c r="B401" s="7"/>
      <c r="C401" s="8"/>
      <c r="D401" s="11"/>
      <c r="E401" s="11"/>
      <c r="F401" s="11"/>
      <c r="G401" s="78"/>
      <c r="H401" s="10"/>
      <c r="I401" s="11"/>
      <c r="J401" s="11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3"/>
      <c r="AB401" s="11"/>
      <c r="AC401" s="14"/>
      <c r="AR401" s="15"/>
    </row>
    <row r="402" spans="2:44" ht="12.75" customHeight="1" x14ac:dyDescent="0.35">
      <c r="B402" s="7"/>
      <c r="C402" s="8"/>
      <c r="D402" s="11"/>
      <c r="E402" s="11"/>
      <c r="F402" s="11"/>
      <c r="G402" s="78"/>
      <c r="H402" s="10"/>
      <c r="I402" s="11"/>
      <c r="J402" s="11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3"/>
      <c r="AB402" s="11"/>
      <c r="AC402" s="14"/>
      <c r="AR402" s="15"/>
    </row>
    <row r="403" spans="2:44" ht="12.75" customHeight="1" x14ac:dyDescent="0.35">
      <c r="B403" s="7"/>
      <c r="C403" s="8"/>
      <c r="D403" s="11"/>
      <c r="E403" s="11"/>
      <c r="F403" s="11"/>
      <c r="G403" s="78"/>
      <c r="H403" s="10"/>
      <c r="I403" s="11"/>
      <c r="J403" s="11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3"/>
      <c r="AB403" s="11"/>
      <c r="AC403" s="14"/>
      <c r="AR403" s="15"/>
    </row>
    <row r="404" spans="2:44" ht="12.75" customHeight="1" x14ac:dyDescent="0.35">
      <c r="B404" s="7"/>
      <c r="C404" s="8"/>
      <c r="D404" s="11"/>
      <c r="E404" s="11"/>
      <c r="F404" s="11"/>
      <c r="G404" s="78"/>
      <c r="H404" s="10"/>
      <c r="I404" s="11"/>
      <c r="J404" s="11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3"/>
      <c r="AB404" s="11"/>
      <c r="AC404" s="14"/>
      <c r="AR404" s="15"/>
    </row>
    <row r="405" spans="2:44" ht="12.75" customHeight="1" x14ac:dyDescent="0.35">
      <c r="B405" s="7"/>
      <c r="C405" s="8"/>
      <c r="D405" s="11"/>
      <c r="E405" s="11"/>
      <c r="F405" s="11"/>
      <c r="G405" s="78"/>
      <c r="H405" s="10"/>
      <c r="I405" s="11"/>
      <c r="J405" s="11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3"/>
      <c r="AB405" s="11"/>
      <c r="AC405" s="14"/>
      <c r="AR405" s="15"/>
    </row>
    <row r="406" spans="2:44" ht="12.75" customHeight="1" x14ac:dyDescent="0.35">
      <c r="B406" s="7"/>
      <c r="C406" s="8"/>
      <c r="D406" s="11"/>
      <c r="E406" s="11"/>
      <c r="F406" s="11"/>
      <c r="G406" s="78"/>
      <c r="H406" s="10"/>
      <c r="I406" s="11"/>
      <c r="J406" s="11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3"/>
      <c r="AB406" s="11"/>
      <c r="AC406" s="14"/>
      <c r="AR406" s="15"/>
    </row>
    <row r="407" spans="2:44" ht="12.75" customHeight="1" x14ac:dyDescent="0.35">
      <c r="B407" s="7"/>
      <c r="C407" s="8"/>
      <c r="D407" s="11"/>
      <c r="E407" s="11"/>
      <c r="F407" s="11"/>
      <c r="G407" s="78"/>
      <c r="H407" s="10"/>
      <c r="I407" s="11"/>
      <c r="J407" s="11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3"/>
      <c r="AB407" s="11"/>
      <c r="AC407" s="14"/>
      <c r="AR407" s="15"/>
    </row>
    <row r="408" spans="2:44" ht="12.75" customHeight="1" x14ac:dyDescent="0.35">
      <c r="B408" s="7"/>
      <c r="C408" s="8"/>
      <c r="D408" s="11"/>
      <c r="E408" s="11"/>
      <c r="F408" s="11"/>
      <c r="G408" s="78"/>
      <c r="H408" s="10"/>
      <c r="I408" s="11"/>
      <c r="J408" s="11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3"/>
      <c r="AB408" s="11"/>
      <c r="AC408" s="14"/>
      <c r="AR408" s="15"/>
    </row>
    <row r="409" spans="2:44" ht="12.75" customHeight="1" x14ac:dyDescent="0.35">
      <c r="B409" s="7"/>
      <c r="C409" s="8"/>
      <c r="D409" s="11"/>
      <c r="E409" s="11"/>
      <c r="F409" s="11"/>
      <c r="G409" s="78"/>
      <c r="H409" s="10"/>
      <c r="I409" s="11"/>
      <c r="J409" s="11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3"/>
      <c r="AB409" s="11"/>
      <c r="AC409" s="14"/>
      <c r="AR409" s="15"/>
    </row>
    <row r="410" spans="2:44" ht="12.75" customHeight="1" x14ac:dyDescent="0.35">
      <c r="B410" s="7"/>
      <c r="C410" s="8"/>
      <c r="D410" s="11"/>
      <c r="E410" s="11"/>
      <c r="F410" s="11"/>
      <c r="G410" s="78"/>
      <c r="H410" s="10"/>
      <c r="I410" s="11"/>
      <c r="J410" s="11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3"/>
      <c r="AB410" s="11"/>
      <c r="AC410" s="14"/>
      <c r="AR410" s="15"/>
    </row>
    <row r="411" spans="2:44" ht="12.75" customHeight="1" x14ac:dyDescent="0.35">
      <c r="B411" s="7"/>
      <c r="C411" s="8"/>
      <c r="D411" s="11"/>
      <c r="E411" s="11"/>
      <c r="F411" s="11"/>
      <c r="G411" s="78"/>
      <c r="H411" s="10"/>
      <c r="I411" s="11"/>
      <c r="J411" s="11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3"/>
      <c r="AB411" s="11"/>
      <c r="AC411" s="14"/>
      <c r="AR411" s="15"/>
    </row>
    <row r="412" spans="2:44" ht="12.75" customHeight="1" x14ac:dyDescent="0.35">
      <c r="B412" s="7"/>
      <c r="C412" s="8"/>
      <c r="D412" s="11"/>
      <c r="E412" s="11"/>
      <c r="F412" s="11"/>
      <c r="G412" s="78"/>
      <c r="H412" s="10"/>
      <c r="I412" s="11"/>
      <c r="J412" s="11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3"/>
      <c r="AB412" s="11"/>
      <c r="AC412" s="14"/>
      <c r="AR412" s="15"/>
    </row>
    <row r="413" spans="2:44" ht="12.75" customHeight="1" x14ac:dyDescent="0.35">
      <c r="B413" s="7"/>
      <c r="C413" s="8"/>
      <c r="D413" s="11"/>
      <c r="E413" s="11"/>
      <c r="F413" s="11"/>
      <c r="G413" s="78"/>
      <c r="H413" s="10"/>
      <c r="I413" s="11"/>
      <c r="J413" s="11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3"/>
      <c r="AB413" s="11"/>
      <c r="AC413" s="14"/>
      <c r="AR413" s="15"/>
    </row>
    <row r="414" spans="2:44" ht="12.75" customHeight="1" x14ac:dyDescent="0.35">
      <c r="B414" s="7"/>
      <c r="C414" s="8"/>
      <c r="D414" s="11"/>
      <c r="E414" s="11"/>
      <c r="F414" s="11"/>
      <c r="G414" s="78"/>
      <c r="H414" s="10"/>
      <c r="I414" s="11"/>
      <c r="J414" s="11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3"/>
      <c r="AB414" s="11"/>
      <c r="AC414" s="14"/>
      <c r="AR414" s="15"/>
    </row>
    <row r="415" spans="2:44" ht="12.75" customHeight="1" x14ac:dyDescent="0.35">
      <c r="B415" s="7"/>
      <c r="C415" s="8"/>
      <c r="D415" s="11"/>
      <c r="E415" s="11"/>
      <c r="F415" s="11"/>
      <c r="G415" s="78"/>
      <c r="H415" s="10"/>
      <c r="I415" s="11"/>
      <c r="J415" s="11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3"/>
      <c r="AB415" s="11"/>
      <c r="AC415" s="14"/>
      <c r="AR415" s="15"/>
    </row>
    <row r="416" spans="2:44" ht="12.75" customHeight="1" x14ac:dyDescent="0.35">
      <c r="B416" s="7"/>
      <c r="C416" s="8"/>
      <c r="D416" s="11"/>
      <c r="E416" s="11"/>
      <c r="F416" s="11"/>
      <c r="G416" s="78"/>
      <c r="H416" s="10"/>
      <c r="I416" s="11"/>
      <c r="J416" s="11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3"/>
      <c r="AB416" s="11"/>
      <c r="AC416" s="14"/>
      <c r="AR416" s="15"/>
    </row>
    <row r="417" spans="2:44" ht="12.75" customHeight="1" x14ac:dyDescent="0.35">
      <c r="B417" s="7"/>
      <c r="C417" s="8"/>
      <c r="D417" s="11"/>
      <c r="E417" s="11"/>
      <c r="F417" s="11"/>
      <c r="G417" s="78"/>
      <c r="H417" s="10"/>
      <c r="I417" s="11"/>
      <c r="J417" s="11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3"/>
      <c r="AB417" s="11"/>
      <c r="AC417" s="14"/>
      <c r="AR417" s="15"/>
    </row>
    <row r="418" spans="2:44" ht="12.75" customHeight="1" x14ac:dyDescent="0.35">
      <c r="B418" s="7"/>
      <c r="C418" s="8"/>
      <c r="D418" s="11"/>
      <c r="E418" s="11"/>
      <c r="F418" s="11"/>
      <c r="G418" s="78"/>
      <c r="H418" s="10"/>
      <c r="I418" s="11"/>
      <c r="J418" s="11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3"/>
      <c r="AB418" s="11"/>
      <c r="AC418" s="14"/>
      <c r="AR418" s="15"/>
    </row>
    <row r="419" spans="2:44" ht="12.75" customHeight="1" x14ac:dyDescent="0.35">
      <c r="B419" s="7"/>
      <c r="C419" s="8"/>
      <c r="D419" s="11"/>
      <c r="E419" s="11"/>
      <c r="F419" s="11"/>
      <c r="G419" s="78"/>
      <c r="H419" s="10"/>
      <c r="I419" s="11"/>
      <c r="J419" s="11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3"/>
      <c r="AB419" s="11"/>
      <c r="AC419" s="14"/>
      <c r="AR419" s="15"/>
    </row>
    <row r="420" spans="2:44" ht="12.75" customHeight="1" x14ac:dyDescent="0.35">
      <c r="B420" s="7"/>
      <c r="C420" s="8"/>
      <c r="D420" s="11"/>
      <c r="E420" s="11"/>
      <c r="F420" s="11"/>
      <c r="G420" s="78"/>
      <c r="H420" s="10"/>
      <c r="I420" s="11"/>
      <c r="J420" s="11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3"/>
      <c r="AB420" s="11"/>
      <c r="AC420" s="14"/>
      <c r="AR420" s="15"/>
    </row>
    <row r="421" spans="2:44" ht="12.75" customHeight="1" x14ac:dyDescent="0.35">
      <c r="B421" s="7"/>
      <c r="C421" s="8"/>
      <c r="D421" s="11"/>
      <c r="E421" s="11"/>
      <c r="F421" s="11"/>
      <c r="G421" s="78"/>
      <c r="H421" s="10"/>
      <c r="I421" s="11"/>
      <c r="J421" s="11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3"/>
      <c r="AB421" s="11"/>
      <c r="AC421" s="14"/>
      <c r="AR421" s="15"/>
    </row>
    <row r="422" spans="2:44" ht="12.75" customHeight="1" x14ac:dyDescent="0.35">
      <c r="B422" s="7"/>
      <c r="C422" s="8"/>
      <c r="D422" s="11"/>
      <c r="E422" s="11"/>
      <c r="F422" s="11"/>
      <c r="G422" s="78"/>
      <c r="H422" s="10"/>
      <c r="I422" s="11"/>
      <c r="J422" s="11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3"/>
      <c r="AB422" s="11"/>
      <c r="AC422" s="14"/>
      <c r="AR422" s="15"/>
    </row>
    <row r="423" spans="2:44" ht="12.75" customHeight="1" x14ac:dyDescent="0.35">
      <c r="B423" s="7"/>
      <c r="C423" s="8"/>
      <c r="D423" s="11"/>
      <c r="E423" s="11"/>
      <c r="F423" s="11"/>
      <c r="G423" s="78"/>
      <c r="H423" s="10"/>
      <c r="I423" s="11"/>
      <c r="J423" s="11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3"/>
      <c r="AB423" s="11"/>
      <c r="AC423" s="14"/>
      <c r="AR423" s="15"/>
    </row>
    <row r="424" spans="2:44" ht="12.75" customHeight="1" x14ac:dyDescent="0.35">
      <c r="B424" s="7"/>
      <c r="C424" s="8"/>
      <c r="D424" s="11"/>
      <c r="E424" s="11"/>
      <c r="F424" s="11"/>
      <c r="G424" s="78"/>
      <c r="H424" s="10"/>
      <c r="I424" s="11"/>
      <c r="J424" s="11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3"/>
      <c r="AB424" s="11"/>
      <c r="AC424" s="14"/>
      <c r="AR424" s="15"/>
    </row>
    <row r="425" spans="2:44" ht="12.75" customHeight="1" x14ac:dyDescent="0.35">
      <c r="B425" s="7"/>
      <c r="C425" s="8"/>
      <c r="D425" s="11"/>
      <c r="E425" s="11"/>
      <c r="F425" s="11"/>
      <c r="G425" s="78"/>
      <c r="H425" s="10"/>
      <c r="I425" s="11"/>
      <c r="J425" s="11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3"/>
      <c r="AB425" s="11"/>
      <c r="AC425" s="14"/>
      <c r="AR425" s="15"/>
    </row>
    <row r="426" spans="2:44" ht="12.75" customHeight="1" x14ac:dyDescent="0.35">
      <c r="B426" s="7"/>
      <c r="C426" s="8"/>
      <c r="D426" s="11"/>
      <c r="E426" s="11"/>
      <c r="F426" s="11"/>
      <c r="G426" s="78"/>
      <c r="H426" s="10"/>
      <c r="I426" s="11"/>
      <c r="J426" s="11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3"/>
      <c r="AB426" s="11"/>
      <c r="AC426" s="14"/>
      <c r="AR426" s="15"/>
    </row>
    <row r="427" spans="2:44" ht="12.75" customHeight="1" x14ac:dyDescent="0.35">
      <c r="B427" s="7"/>
      <c r="C427" s="8"/>
      <c r="D427" s="11"/>
      <c r="E427" s="11"/>
      <c r="F427" s="11"/>
      <c r="G427" s="78"/>
      <c r="H427" s="10"/>
      <c r="I427" s="11"/>
      <c r="J427" s="11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3"/>
      <c r="AB427" s="11"/>
      <c r="AC427" s="14"/>
      <c r="AR427" s="15"/>
    </row>
    <row r="428" spans="2:44" ht="12.75" customHeight="1" x14ac:dyDescent="0.35">
      <c r="B428" s="7"/>
      <c r="C428" s="8"/>
      <c r="D428" s="11"/>
      <c r="E428" s="11"/>
      <c r="F428" s="11"/>
      <c r="G428" s="78"/>
      <c r="H428" s="10"/>
      <c r="I428" s="11"/>
      <c r="J428" s="11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3"/>
      <c r="AB428" s="11"/>
      <c r="AC428" s="14"/>
      <c r="AR428" s="15"/>
    </row>
    <row r="429" spans="2:44" ht="12.75" customHeight="1" x14ac:dyDescent="0.35">
      <c r="B429" s="7"/>
      <c r="C429" s="8"/>
      <c r="D429" s="11"/>
      <c r="E429" s="11"/>
      <c r="F429" s="11"/>
      <c r="G429" s="78"/>
      <c r="H429" s="10"/>
      <c r="I429" s="11"/>
      <c r="J429" s="11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3"/>
      <c r="AB429" s="11"/>
      <c r="AC429" s="14"/>
      <c r="AR429" s="15"/>
    </row>
    <row r="430" spans="2:44" ht="12.75" customHeight="1" x14ac:dyDescent="0.35">
      <c r="B430" s="7"/>
      <c r="C430" s="8"/>
      <c r="D430" s="11"/>
      <c r="E430" s="11"/>
      <c r="F430" s="11"/>
      <c r="G430" s="78"/>
      <c r="H430" s="10"/>
      <c r="I430" s="11"/>
      <c r="J430" s="11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3"/>
      <c r="AB430" s="11"/>
      <c r="AC430" s="14"/>
      <c r="AR430" s="15"/>
    </row>
    <row r="431" spans="2:44" ht="12.75" customHeight="1" x14ac:dyDescent="0.35">
      <c r="B431" s="7"/>
      <c r="C431" s="8"/>
      <c r="D431" s="11"/>
      <c r="E431" s="11"/>
      <c r="F431" s="11"/>
      <c r="G431" s="78"/>
      <c r="H431" s="10"/>
      <c r="I431" s="11"/>
      <c r="J431" s="11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3"/>
      <c r="AB431" s="11"/>
      <c r="AC431" s="14"/>
      <c r="AR431" s="15"/>
    </row>
    <row r="432" spans="2:44" ht="12.75" customHeight="1" x14ac:dyDescent="0.35">
      <c r="B432" s="7"/>
      <c r="C432" s="8"/>
      <c r="D432" s="11"/>
      <c r="E432" s="11"/>
      <c r="F432" s="11"/>
      <c r="G432" s="78"/>
      <c r="H432" s="10"/>
      <c r="I432" s="11"/>
      <c r="J432" s="11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3"/>
      <c r="AB432" s="11"/>
      <c r="AC432" s="14"/>
      <c r="AR432" s="15"/>
    </row>
    <row r="433" spans="2:44" ht="12.75" customHeight="1" x14ac:dyDescent="0.35">
      <c r="B433" s="7"/>
      <c r="C433" s="8"/>
      <c r="D433" s="11"/>
      <c r="E433" s="11"/>
      <c r="F433" s="11"/>
      <c r="G433" s="78"/>
      <c r="H433" s="10"/>
      <c r="I433" s="11"/>
      <c r="J433" s="11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3"/>
      <c r="AB433" s="11"/>
      <c r="AC433" s="14"/>
      <c r="AR433" s="15"/>
    </row>
    <row r="434" spans="2:44" ht="12.75" customHeight="1" x14ac:dyDescent="0.35">
      <c r="B434" s="7"/>
      <c r="C434" s="8"/>
      <c r="D434" s="11"/>
      <c r="E434" s="11"/>
      <c r="F434" s="11"/>
      <c r="G434" s="78"/>
      <c r="H434" s="10"/>
      <c r="I434" s="11"/>
      <c r="J434" s="11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3"/>
      <c r="AB434" s="11"/>
      <c r="AC434" s="14"/>
      <c r="AR434" s="15"/>
    </row>
    <row r="435" spans="2:44" ht="12.75" customHeight="1" x14ac:dyDescent="0.35">
      <c r="B435" s="7"/>
      <c r="C435" s="8"/>
      <c r="D435" s="11"/>
      <c r="E435" s="11"/>
      <c r="F435" s="11"/>
      <c r="G435" s="78"/>
      <c r="H435" s="10"/>
      <c r="I435" s="11"/>
      <c r="J435" s="11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3"/>
      <c r="AB435" s="11"/>
      <c r="AC435" s="14"/>
      <c r="AR435" s="15"/>
    </row>
    <row r="436" spans="2:44" ht="12.75" customHeight="1" x14ac:dyDescent="0.35">
      <c r="B436" s="7"/>
      <c r="C436" s="8"/>
      <c r="D436" s="11"/>
      <c r="E436" s="11"/>
      <c r="F436" s="11"/>
      <c r="G436" s="78"/>
      <c r="H436" s="10"/>
      <c r="I436" s="11"/>
      <c r="J436" s="11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3"/>
      <c r="AB436" s="11"/>
      <c r="AC436" s="14"/>
      <c r="AR436" s="15"/>
    </row>
    <row r="437" spans="2:44" ht="12.75" customHeight="1" x14ac:dyDescent="0.35">
      <c r="B437" s="7"/>
      <c r="C437" s="8"/>
      <c r="D437" s="11"/>
      <c r="E437" s="11"/>
      <c r="F437" s="11"/>
      <c r="G437" s="78"/>
      <c r="H437" s="10"/>
      <c r="I437" s="11"/>
      <c r="J437" s="11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3"/>
      <c r="AB437" s="11"/>
      <c r="AC437" s="14"/>
      <c r="AR437" s="15"/>
    </row>
    <row r="438" spans="2:44" ht="12.75" customHeight="1" x14ac:dyDescent="0.35">
      <c r="B438" s="7"/>
      <c r="C438" s="8"/>
      <c r="D438" s="11"/>
      <c r="E438" s="11"/>
      <c r="F438" s="11"/>
      <c r="G438" s="78"/>
      <c r="H438" s="10"/>
      <c r="I438" s="11"/>
      <c r="J438" s="11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3"/>
      <c r="AB438" s="11"/>
      <c r="AC438" s="14"/>
      <c r="AR438" s="15"/>
    </row>
    <row r="439" spans="2:44" ht="12.75" customHeight="1" x14ac:dyDescent="0.35">
      <c r="B439" s="7"/>
      <c r="C439" s="8"/>
      <c r="D439" s="11"/>
      <c r="E439" s="11"/>
      <c r="F439" s="11"/>
      <c r="G439" s="78"/>
      <c r="H439" s="10"/>
      <c r="I439" s="11"/>
      <c r="J439" s="11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3"/>
      <c r="AB439" s="11"/>
      <c r="AC439" s="14"/>
      <c r="AR439" s="15"/>
    </row>
    <row r="440" spans="2:44" ht="12.75" customHeight="1" x14ac:dyDescent="0.35">
      <c r="B440" s="7"/>
      <c r="C440" s="8"/>
      <c r="D440" s="11"/>
      <c r="E440" s="11"/>
      <c r="F440" s="11"/>
      <c r="G440" s="78"/>
      <c r="H440" s="10"/>
      <c r="I440" s="11"/>
      <c r="J440" s="11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3"/>
      <c r="AB440" s="11"/>
      <c r="AC440" s="14"/>
      <c r="AR440" s="15"/>
    </row>
    <row r="441" spans="2:44" ht="12.75" customHeight="1" x14ac:dyDescent="0.35">
      <c r="B441" s="7"/>
      <c r="C441" s="8"/>
      <c r="D441" s="11"/>
      <c r="E441" s="11"/>
      <c r="F441" s="11"/>
      <c r="G441" s="78"/>
      <c r="H441" s="10"/>
      <c r="I441" s="11"/>
      <c r="J441" s="11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3"/>
      <c r="AB441" s="11"/>
      <c r="AC441" s="14"/>
      <c r="AR441" s="15"/>
    </row>
    <row r="442" spans="2:44" ht="12.75" customHeight="1" x14ac:dyDescent="0.35">
      <c r="B442" s="7"/>
      <c r="C442" s="8"/>
      <c r="D442" s="11"/>
      <c r="E442" s="11"/>
      <c r="F442" s="11"/>
      <c r="G442" s="78"/>
      <c r="H442" s="10"/>
      <c r="I442" s="11"/>
      <c r="J442" s="11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3"/>
      <c r="AB442" s="11"/>
      <c r="AC442" s="14"/>
      <c r="AR442" s="15"/>
    </row>
    <row r="443" spans="2:44" ht="12.75" customHeight="1" x14ac:dyDescent="0.35">
      <c r="B443" s="7"/>
      <c r="C443" s="8"/>
      <c r="D443" s="11"/>
      <c r="E443" s="11"/>
      <c r="F443" s="11"/>
      <c r="G443" s="78"/>
      <c r="H443" s="10"/>
      <c r="I443" s="11"/>
      <c r="J443" s="11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3"/>
      <c r="AB443" s="11"/>
      <c r="AC443" s="14"/>
      <c r="AR443" s="15"/>
    </row>
    <row r="444" spans="2:44" ht="12.75" customHeight="1" x14ac:dyDescent="0.35">
      <c r="B444" s="7"/>
      <c r="C444" s="8"/>
      <c r="D444" s="11"/>
      <c r="E444" s="11"/>
      <c r="F444" s="11"/>
      <c r="G444" s="78"/>
      <c r="H444" s="10"/>
      <c r="I444" s="11"/>
      <c r="J444" s="11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3"/>
      <c r="AB444" s="11"/>
      <c r="AC444" s="14"/>
      <c r="AR444" s="15"/>
    </row>
    <row r="445" spans="2:44" ht="12.75" customHeight="1" x14ac:dyDescent="0.35">
      <c r="B445" s="7"/>
      <c r="C445" s="8"/>
      <c r="D445" s="11"/>
      <c r="E445" s="11"/>
      <c r="F445" s="11"/>
      <c r="G445" s="78"/>
      <c r="H445" s="10"/>
      <c r="I445" s="11"/>
      <c r="J445" s="11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3"/>
      <c r="AB445" s="11"/>
      <c r="AC445" s="14"/>
      <c r="AR445" s="15"/>
    </row>
    <row r="446" spans="2:44" ht="12.75" customHeight="1" x14ac:dyDescent="0.35">
      <c r="B446" s="7"/>
      <c r="C446" s="8"/>
      <c r="D446" s="11"/>
      <c r="E446" s="11"/>
      <c r="F446" s="11"/>
      <c r="G446" s="78"/>
      <c r="H446" s="10"/>
      <c r="I446" s="11"/>
      <c r="J446" s="11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3"/>
      <c r="AB446" s="11"/>
      <c r="AC446" s="14"/>
      <c r="AR446" s="15"/>
    </row>
    <row r="447" spans="2:44" ht="12.75" customHeight="1" x14ac:dyDescent="0.35">
      <c r="B447" s="7"/>
      <c r="C447" s="8"/>
      <c r="D447" s="11"/>
      <c r="E447" s="11"/>
      <c r="F447" s="11"/>
      <c r="G447" s="78"/>
      <c r="H447" s="10"/>
      <c r="I447" s="11"/>
      <c r="J447" s="11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3"/>
      <c r="AB447" s="11"/>
      <c r="AC447" s="14"/>
      <c r="AR447" s="15"/>
    </row>
    <row r="448" spans="2:44" ht="12.75" customHeight="1" x14ac:dyDescent="0.35">
      <c r="B448" s="7"/>
      <c r="C448" s="8"/>
      <c r="D448" s="11"/>
      <c r="E448" s="11"/>
      <c r="F448" s="11"/>
      <c r="G448" s="78"/>
      <c r="H448" s="10"/>
      <c r="I448" s="11"/>
      <c r="J448" s="11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3"/>
      <c r="AB448" s="11"/>
      <c r="AC448" s="14"/>
      <c r="AR448" s="15"/>
    </row>
    <row r="449" spans="2:44" ht="12.75" customHeight="1" x14ac:dyDescent="0.35">
      <c r="B449" s="7"/>
      <c r="C449" s="8"/>
      <c r="D449" s="11"/>
      <c r="E449" s="11"/>
      <c r="F449" s="11"/>
      <c r="G449" s="78"/>
      <c r="H449" s="10"/>
      <c r="I449" s="11"/>
      <c r="J449" s="11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3"/>
      <c r="AB449" s="11"/>
      <c r="AC449" s="14"/>
      <c r="AR449" s="15"/>
    </row>
    <row r="450" spans="2:44" ht="12.75" customHeight="1" x14ac:dyDescent="0.35">
      <c r="B450" s="7"/>
      <c r="C450" s="8"/>
      <c r="D450" s="11"/>
      <c r="E450" s="11"/>
      <c r="F450" s="11"/>
      <c r="G450" s="78"/>
      <c r="H450" s="10"/>
      <c r="I450" s="11"/>
      <c r="J450" s="11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3"/>
      <c r="AB450" s="11"/>
      <c r="AC450" s="14"/>
      <c r="AR450" s="15"/>
    </row>
    <row r="451" spans="2:44" ht="12.75" customHeight="1" x14ac:dyDescent="0.35">
      <c r="B451" s="7"/>
      <c r="C451" s="8"/>
      <c r="D451" s="11"/>
      <c r="E451" s="11"/>
      <c r="F451" s="11"/>
      <c r="G451" s="78"/>
      <c r="H451" s="10"/>
      <c r="I451" s="11"/>
      <c r="J451" s="11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3"/>
      <c r="AB451" s="11"/>
      <c r="AC451" s="14"/>
      <c r="AR451" s="15"/>
    </row>
    <row r="452" spans="2:44" ht="12.75" customHeight="1" x14ac:dyDescent="0.35">
      <c r="B452" s="7"/>
      <c r="C452" s="8"/>
      <c r="D452" s="11"/>
      <c r="E452" s="11"/>
      <c r="F452" s="11"/>
      <c r="G452" s="78"/>
      <c r="H452" s="10"/>
      <c r="I452" s="11"/>
      <c r="J452" s="11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3"/>
      <c r="AB452" s="11"/>
      <c r="AC452" s="14"/>
      <c r="AR452" s="15"/>
    </row>
    <row r="453" spans="2:44" ht="12.75" customHeight="1" x14ac:dyDescent="0.35">
      <c r="B453" s="7"/>
      <c r="C453" s="8"/>
      <c r="D453" s="11"/>
      <c r="E453" s="11"/>
      <c r="F453" s="11"/>
      <c r="G453" s="78"/>
      <c r="H453" s="10"/>
      <c r="I453" s="11"/>
      <c r="J453" s="11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3"/>
      <c r="AB453" s="11"/>
      <c r="AC453" s="14"/>
      <c r="AR453" s="15"/>
    </row>
    <row r="454" spans="2:44" ht="12.75" customHeight="1" x14ac:dyDescent="0.35">
      <c r="B454" s="7"/>
      <c r="C454" s="8"/>
      <c r="D454" s="11"/>
      <c r="E454" s="11"/>
      <c r="F454" s="11"/>
      <c r="G454" s="78"/>
      <c r="H454" s="10"/>
      <c r="I454" s="11"/>
      <c r="J454" s="11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3"/>
      <c r="AB454" s="11"/>
      <c r="AC454" s="14"/>
      <c r="AR454" s="15"/>
    </row>
    <row r="455" spans="2:44" ht="12.75" customHeight="1" x14ac:dyDescent="0.35">
      <c r="B455" s="7"/>
      <c r="C455" s="8"/>
      <c r="D455" s="11"/>
      <c r="E455" s="11"/>
      <c r="F455" s="11"/>
      <c r="G455" s="78"/>
      <c r="H455" s="10"/>
      <c r="I455" s="11"/>
      <c r="J455" s="11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3"/>
      <c r="AB455" s="11"/>
      <c r="AC455" s="14"/>
      <c r="AR455" s="15"/>
    </row>
    <row r="456" spans="2:44" ht="12.75" customHeight="1" x14ac:dyDescent="0.35">
      <c r="B456" s="7"/>
      <c r="C456" s="8"/>
      <c r="D456" s="11"/>
      <c r="E456" s="11"/>
      <c r="F456" s="11"/>
      <c r="G456" s="78"/>
      <c r="H456" s="10"/>
      <c r="I456" s="11"/>
      <c r="J456" s="11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3"/>
      <c r="AB456" s="11"/>
      <c r="AC456" s="14"/>
      <c r="AR456" s="15"/>
    </row>
    <row r="457" spans="2:44" ht="12.75" customHeight="1" x14ac:dyDescent="0.35">
      <c r="B457" s="7"/>
      <c r="C457" s="8"/>
      <c r="D457" s="11"/>
      <c r="E457" s="11"/>
      <c r="F457" s="11"/>
      <c r="G457" s="78"/>
      <c r="H457" s="10"/>
      <c r="I457" s="11"/>
      <c r="J457" s="11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3"/>
      <c r="AB457" s="11"/>
      <c r="AC457" s="14"/>
      <c r="AR457" s="15"/>
    </row>
    <row r="458" spans="2:44" ht="12.75" customHeight="1" x14ac:dyDescent="0.35">
      <c r="B458" s="7"/>
      <c r="C458" s="8"/>
      <c r="D458" s="11"/>
      <c r="E458" s="11"/>
      <c r="F458" s="11"/>
      <c r="G458" s="78"/>
      <c r="H458" s="10"/>
      <c r="I458" s="11"/>
      <c r="J458" s="11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3"/>
      <c r="AB458" s="11"/>
      <c r="AC458" s="14"/>
      <c r="AR458" s="15"/>
    </row>
    <row r="459" spans="2:44" ht="12.75" customHeight="1" x14ac:dyDescent="0.35">
      <c r="B459" s="7"/>
      <c r="C459" s="8"/>
      <c r="D459" s="11"/>
      <c r="E459" s="11"/>
      <c r="F459" s="11"/>
      <c r="G459" s="78"/>
      <c r="H459" s="10"/>
      <c r="I459" s="11"/>
      <c r="J459" s="11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3"/>
      <c r="AB459" s="11"/>
      <c r="AC459" s="14"/>
      <c r="AR459" s="15"/>
    </row>
    <row r="460" spans="2:44" ht="12.75" customHeight="1" x14ac:dyDescent="0.35">
      <c r="B460" s="7"/>
      <c r="C460" s="8"/>
      <c r="D460" s="11"/>
      <c r="E460" s="11"/>
      <c r="F460" s="11"/>
      <c r="G460" s="78"/>
      <c r="H460" s="10"/>
      <c r="I460" s="11"/>
      <c r="J460" s="11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3"/>
      <c r="AB460" s="11"/>
      <c r="AC460" s="14"/>
      <c r="AR460" s="15"/>
    </row>
    <row r="461" spans="2:44" ht="12.75" customHeight="1" x14ac:dyDescent="0.35">
      <c r="B461" s="7"/>
      <c r="C461" s="8"/>
      <c r="D461" s="11"/>
      <c r="E461" s="11"/>
      <c r="F461" s="11"/>
      <c r="G461" s="78"/>
      <c r="H461" s="10"/>
      <c r="I461" s="11"/>
      <c r="J461" s="11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3"/>
      <c r="AB461" s="11"/>
      <c r="AC461" s="14"/>
      <c r="AR461" s="15"/>
    </row>
    <row r="462" spans="2:44" ht="12.75" customHeight="1" x14ac:dyDescent="0.35">
      <c r="B462" s="7"/>
      <c r="C462" s="8"/>
      <c r="D462" s="11"/>
      <c r="E462" s="11"/>
      <c r="F462" s="11"/>
      <c r="G462" s="78"/>
      <c r="H462" s="10"/>
      <c r="I462" s="11"/>
      <c r="J462" s="11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3"/>
      <c r="AB462" s="11"/>
      <c r="AC462" s="14"/>
      <c r="AR462" s="15"/>
    </row>
    <row r="463" spans="2:44" ht="12.75" customHeight="1" x14ac:dyDescent="0.35">
      <c r="B463" s="7"/>
      <c r="C463" s="8"/>
      <c r="D463" s="11"/>
      <c r="E463" s="11"/>
      <c r="F463" s="11"/>
      <c r="G463" s="78"/>
      <c r="H463" s="10"/>
      <c r="I463" s="11"/>
      <c r="J463" s="11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3"/>
      <c r="AB463" s="11"/>
      <c r="AC463" s="14"/>
      <c r="AR463" s="15"/>
    </row>
    <row r="464" spans="2:44" ht="12.75" customHeight="1" x14ac:dyDescent="0.35">
      <c r="B464" s="7"/>
      <c r="C464" s="8"/>
      <c r="D464" s="11"/>
      <c r="E464" s="11"/>
      <c r="F464" s="11"/>
      <c r="G464" s="78"/>
      <c r="H464" s="10"/>
      <c r="I464" s="11"/>
      <c r="J464" s="11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3"/>
      <c r="AB464" s="11"/>
      <c r="AC464" s="14"/>
      <c r="AR464" s="15"/>
    </row>
    <row r="465" spans="2:44" ht="12.75" customHeight="1" x14ac:dyDescent="0.35">
      <c r="B465" s="7"/>
      <c r="C465" s="8"/>
      <c r="D465" s="11"/>
      <c r="E465" s="11"/>
      <c r="F465" s="11"/>
      <c r="G465" s="78"/>
      <c r="H465" s="10"/>
      <c r="I465" s="11"/>
      <c r="J465" s="11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3"/>
      <c r="AB465" s="11"/>
      <c r="AC465" s="14"/>
      <c r="AR465" s="15"/>
    </row>
    <row r="466" spans="2:44" ht="12.75" customHeight="1" x14ac:dyDescent="0.35">
      <c r="B466" s="7"/>
      <c r="C466" s="8"/>
      <c r="D466" s="11"/>
      <c r="E466" s="11"/>
      <c r="F466" s="11"/>
      <c r="G466" s="78"/>
      <c r="H466" s="10"/>
      <c r="I466" s="11"/>
      <c r="J466" s="11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3"/>
      <c r="AB466" s="11"/>
      <c r="AC466" s="14"/>
      <c r="AR466" s="15"/>
    </row>
    <row r="467" spans="2:44" ht="12.75" customHeight="1" x14ac:dyDescent="0.35">
      <c r="B467" s="7"/>
      <c r="C467" s="8"/>
      <c r="D467" s="11"/>
      <c r="E467" s="11"/>
      <c r="F467" s="11"/>
      <c r="G467" s="78"/>
      <c r="H467" s="10"/>
      <c r="I467" s="11"/>
      <c r="J467" s="11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3"/>
      <c r="AB467" s="11"/>
      <c r="AC467" s="14"/>
      <c r="AR467" s="15"/>
    </row>
    <row r="468" spans="2:44" ht="12.75" customHeight="1" x14ac:dyDescent="0.35">
      <c r="B468" s="7"/>
      <c r="C468" s="8"/>
      <c r="D468" s="11"/>
      <c r="E468" s="11"/>
      <c r="F468" s="11"/>
      <c r="G468" s="78"/>
      <c r="H468" s="10"/>
      <c r="I468" s="11"/>
      <c r="J468" s="11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3"/>
      <c r="AB468" s="11"/>
      <c r="AC468" s="14"/>
      <c r="AR468" s="15"/>
    </row>
    <row r="469" spans="2:44" ht="12.75" customHeight="1" x14ac:dyDescent="0.35">
      <c r="B469" s="7"/>
      <c r="C469" s="8"/>
      <c r="D469" s="11"/>
      <c r="E469" s="11"/>
      <c r="F469" s="11"/>
      <c r="G469" s="78"/>
      <c r="H469" s="10"/>
      <c r="I469" s="11"/>
      <c r="J469" s="11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3"/>
      <c r="AB469" s="11"/>
      <c r="AC469" s="14"/>
      <c r="AR469" s="15"/>
    </row>
    <row r="470" spans="2:44" ht="12.75" customHeight="1" x14ac:dyDescent="0.35">
      <c r="B470" s="7"/>
      <c r="C470" s="8"/>
      <c r="D470" s="11"/>
      <c r="E470" s="11"/>
      <c r="F470" s="11"/>
      <c r="G470" s="78"/>
      <c r="H470" s="10"/>
      <c r="I470" s="11"/>
      <c r="J470" s="11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3"/>
      <c r="AB470" s="11"/>
      <c r="AC470" s="14"/>
      <c r="AR470" s="15"/>
    </row>
    <row r="471" spans="2:44" ht="12.75" customHeight="1" x14ac:dyDescent="0.35">
      <c r="B471" s="7"/>
      <c r="C471" s="8"/>
      <c r="D471" s="11"/>
      <c r="E471" s="11"/>
      <c r="F471" s="11"/>
      <c r="G471" s="78"/>
      <c r="H471" s="10"/>
      <c r="I471" s="11"/>
      <c r="J471" s="11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3"/>
      <c r="AB471" s="11"/>
      <c r="AC471" s="14"/>
      <c r="AR471" s="15"/>
    </row>
    <row r="472" spans="2:44" ht="12.75" customHeight="1" x14ac:dyDescent="0.35">
      <c r="B472" s="7"/>
      <c r="C472" s="8"/>
      <c r="D472" s="11"/>
      <c r="E472" s="11"/>
      <c r="F472" s="11"/>
      <c r="G472" s="78"/>
      <c r="H472" s="10"/>
      <c r="I472" s="11"/>
      <c r="J472" s="11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3"/>
      <c r="AB472" s="11"/>
      <c r="AC472" s="14"/>
      <c r="AR472" s="15"/>
    </row>
    <row r="473" spans="2:44" ht="12.75" customHeight="1" x14ac:dyDescent="0.35">
      <c r="B473" s="7"/>
      <c r="C473" s="8"/>
      <c r="D473" s="11"/>
      <c r="E473" s="11"/>
      <c r="F473" s="11"/>
      <c r="G473" s="78"/>
      <c r="H473" s="10"/>
      <c r="I473" s="11"/>
      <c r="J473" s="11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3"/>
      <c r="AB473" s="11"/>
      <c r="AC473" s="14"/>
      <c r="AR473" s="15"/>
    </row>
    <row r="474" spans="2:44" ht="12.75" customHeight="1" x14ac:dyDescent="0.35">
      <c r="B474" s="7"/>
      <c r="C474" s="8"/>
      <c r="D474" s="11"/>
      <c r="E474" s="11"/>
      <c r="F474" s="11"/>
      <c r="G474" s="78"/>
      <c r="H474" s="10"/>
      <c r="I474" s="11"/>
      <c r="J474" s="11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3"/>
      <c r="AB474" s="11"/>
      <c r="AC474" s="14"/>
      <c r="AR474" s="15"/>
    </row>
    <row r="475" spans="2:44" ht="12.75" customHeight="1" x14ac:dyDescent="0.35">
      <c r="B475" s="7"/>
      <c r="C475" s="8"/>
      <c r="D475" s="11"/>
      <c r="E475" s="11"/>
      <c r="F475" s="11"/>
      <c r="G475" s="78"/>
      <c r="H475" s="10"/>
      <c r="I475" s="11"/>
      <c r="J475" s="11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3"/>
      <c r="AB475" s="11"/>
      <c r="AC475" s="14"/>
      <c r="AR475" s="15"/>
    </row>
    <row r="476" spans="2:44" ht="12.75" customHeight="1" x14ac:dyDescent="0.35">
      <c r="B476" s="7"/>
      <c r="C476" s="8"/>
      <c r="D476" s="11"/>
      <c r="E476" s="11"/>
      <c r="F476" s="11"/>
      <c r="G476" s="78"/>
      <c r="H476" s="10"/>
      <c r="I476" s="11"/>
      <c r="J476" s="11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3"/>
      <c r="AB476" s="11"/>
      <c r="AC476" s="14"/>
      <c r="AR476" s="15"/>
    </row>
    <row r="477" spans="2:44" ht="12.75" customHeight="1" x14ac:dyDescent="0.35">
      <c r="B477" s="7"/>
      <c r="C477" s="8"/>
      <c r="D477" s="11"/>
      <c r="E477" s="11"/>
      <c r="F477" s="11"/>
      <c r="G477" s="78"/>
      <c r="H477" s="10"/>
      <c r="I477" s="11"/>
      <c r="J477" s="11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3"/>
      <c r="AB477" s="11"/>
      <c r="AC477" s="14"/>
      <c r="AR477" s="15"/>
    </row>
    <row r="478" spans="2:44" ht="12.75" customHeight="1" x14ac:dyDescent="0.35">
      <c r="B478" s="7"/>
      <c r="C478" s="8"/>
      <c r="D478" s="11"/>
      <c r="E478" s="11"/>
      <c r="F478" s="11"/>
      <c r="G478" s="78"/>
      <c r="H478" s="10"/>
      <c r="I478" s="11"/>
      <c r="J478" s="11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3"/>
      <c r="AB478" s="11"/>
      <c r="AC478" s="14"/>
      <c r="AR478" s="15"/>
    </row>
    <row r="479" spans="2:44" ht="12.75" customHeight="1" x14ac:dyDescent="0.35">
      <c r="B479" s="7"/>
      <c r="C479" s="8"/>
      <c r="D479" s="11"/>
      <c r="E479" s="11"/>
      <c r="F479" s="11"/>
      <c r="G479" s="78"/>
      <c r="H479" s="10"/>
      <c r="I479" s="11"/>
      <c r="J479" s="11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3"/>
      <c r="AB479" s="11"/>
      <c r="AC479" s="14"/>
      <c r="AR479" s="15"/>
    </row>
    <row r="480" spans="2:44" ht="12.75" customHeight="1" x14ac:dyDescent="0.35">
      <c r="B480" s="7"/>
      <c r="C480" s="8"/>
      <c r="D480" s="11"/>
      <c r="E480" s="11"/>
      <c r="F480" s="11"/>
      <c r="G480" s="78"/>
      <c r="H480" s="10"/>
      <c r="I480" s="11"/>
      <c r="J480" s="11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3"/>
      <c r="AB480" s="11"/>
      <c r="AC480" s="14"/>
      <c r="AR480" s="15"/>
    </row>
    <row r="481" spans="2:44" ht="12.75" customHeight="1" x14ac:dyDescent="0.35">
      <c r="B481" s="7"/>
      <c r="C481" s="8"/>
      <c r="D481" s="11"/>
      <c r="E481" s="11"/>
      <c r="F481" s="11"/>
      <c r="G481" s="78"/>
      <c r="H481" s="10"/>
      <c r="I481" s="11"/>
      <c r="J481" s="11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3"/>
      <c r="AB481" s="11"/>
      <c r="AC481" s="14"/>
      <c r="AR481" s="15"/>
    </row>
    <row r="482" spans="2:44" ht="12.75" customHeight="1" x14ac:dyDescent="0.35">
      <c r="B482" s="7"/>
      <c r="C482" s="8"/>
      <c r="D482" s="11"/>
      <c r="E482" s="11"/>
      <c r="F482" s="11"/>
      <c r="G482" s="78"/>
      <c r="H482" s="10"/>
      <c r="I482" s="11"/>
      <c r="J482" s="11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3"/>
      <c r="AB482" s="11"/>
      <c r="AC482" s="14"/>
      <c r="AR482" s="15"/>
    </row>
    <row r="483" spans="2:44" ht="12.75" customHeight="1" x14ac:dyDescent="0.35">
      <c r="B483" s="7"/>
      <c r="C483" s="8"/>
      <c r="D483" s="11"/>
      <c r="E483" s="11"/>
      <c r="F483" s="11"/>
      <c r="G483" s="78"/>
      <c r="H483" s="10"/>
      <c r="I483" s="11"/>
      <c r="J483" s="11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3"/>
      <c r="AB483" s="11"/>
      <c r="AC483" s="14"/>
      <c r="AR483" s="15"/>
    </row>
    <row r="484" spans="2:44" ht="12.75" customHeight="1" x14ac:dyDescent="0.35">
      <c r="B484" s="7"/>
      <c r="C484" s="8"/>
      <c r="D484" s="11"/>
      <c r="E484" s="11"/>
      <c r="F484" s="11"/>
      <c r="G484" s="78"/>
      <c r="H484" s="10"/>
      <c r="I484" s="11"/>
      <c r="J484" s="11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3"/>
      <c r="AB484" s="11"/>
      <c r="AC484" s="14"/>
      <c r="AR484" s="15"/>
    </row>
    <row r="485" spans="2:44" ht="12.75" customHeight="1" x14ac:dyDescent="0.35">
      <c r="B485" s="7"/>
      <c r="C485" s="8"/>
      <c r="D485" s="11"/>
      <c r="E485" s="11"/>
      <c r="F485" s="11"/>
      <c r="G485" s="78"/>
      <c r="H485" s="10"/>
      <c r="I485" s="11"/>
      <c r="J485" s="11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3"/>
      <c r="AB485" s="11"/>
      <c r="AC485" s="14"/>
      <c r="AR485" s="15"/>
    </row>
    <row r="486" spans="2:44" ht="12.75" customHeight="1" x14ac:dyDescent="0.35">
      <c r="B486" s="7"/>
      <c r="C486" s="8"/>
      <c r="D486" s="11"/>
      <c r="E486" s="11"/>
      <c r="F486" s="11"/>
      <c r="G486" s="78"/>
      <c r="H486" s="10"/>
      <c r="I486" s="11"/>
      <c r="J486" s="11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3"/>
      <c r="AB486" s="11"/>
      <c r="AC486" s="14"/>
      <c r="AR486" s="15"/>
    </row>
    <row r="487" spans="2:44" ht="12.75" customHeight="1" x14ac:dyDescent="0.35">
      <c r="B487" s="7"/>
      <c r="C487" s="8"/>
      <c r="D487" s="11"/>
      <c r="E487" s="11"/>
      <c r="F487" s="11"/>
      <c r="G487" s="78"/>
      <c r="H487" s="10"/>
      <c r="I487" s="11"/>
      <c r="J487" s="11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3"/>
      <c r="AB487" s="11"/>
      <c r="AC487" s="14"/>
      <c r="AR487" s="15"/>
    </row>
    <row r="488" spans="2:44" ht="12.75" customHeight="1" x14ac:dyDescent="0.35">
      <c r="B488" s="7"/>
      <c r="C488" s="8"/>
      <c r="D488" s="11"/>
      <c r="E488" s="11"/>
      <c r="F488" s="11"/>
      <c r="G488" s="78"/>
      <c r="H488" s="10"/>
      <c r="I488" s="11"/>
      <c r="J488" s="11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3"/>
      <c r="AB488" s="11"/>
      <c r="AC488" s="14"/>
      <c r="AR488" s="15"/>
    </row>
    <row r="489" spans="2:44" ht="12.75" customHeight="1" x14ac:dyDescent="0.35">
      <c r="B489" s="7"/>
      <c r="C489" s="8"/>
      <c r="D489" s="11"/>
      <c r="E489" s="11"/>
      <c r="F489" s="11"/>
      <c r="G489" s="78"/>
      <c r="H489" s="10"/>
      <c r="I489" s="11"/>
      <c r="J489" s="11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3"/>
      <c r="AB489" s="11"/>
      <c r="AC489" s="14"/>
      <c r="AR489" s="15"/>
    </row>
    <row r="490" spans="2:44" ht="12.75" customHeight="1" x14ac:dyDescent="0.35">
      <c r="B490" s="7"/>
      <c r="C490" s="8"/>
      <c r="D490" s="11"/>
      <c r="E490" s="11"/>
      <c r="F490" s="11"/>
      <c r="G490" s="78"/>
      <c r="H490" s="10"/>
      <c r="I490" s="11"/>
      <c r="J490" s="11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3"/>
      <c r="AB490" s="11"/>
      <c r="AC490" s="14"/>
      <c r="AR490" s="15"/>
    </row>
    <row r="491" spans="2:44" ht="12.75" customHeight="1" x14ac:dyDescent="0.35">
      <c r="B491" s="7"/>
      <c r="C491" s="8"/>
      <c r="D491" s="11"/>
      <c r="E491" s="11"/>
      <c r="F491" s="11"/>
      <c r="G491" s="78"/>
      <c r="H491" s="10"/>
      <c r="I491" s="11"/>
      <c r="J491" s="11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3"/>
      <c r="AB491" s="11"/>
      <c r="AC491" s="14"/>
      <c r="AR491" s="15"/>
    </row>
    <row r="492" spans="2:44" ht="12.75" customHeight="1" x14ac:dyDescent="0.35">
      <c r="B492" s="7"/>
      <c r="C492" s="8"/>
      <c r="D492" s="11"/>
      <c r="E492" s="11"/>
      <c r="F492" s="11"/>
      <c r="G492" s="78"/>
      <c r="H492" s="10"/>
      <c r="I492" s="11"/>
      <c r="J492" s="11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3"/>
      <c r="AB492" s="11"/>
      <c r="AC492" s="14"/>
      <c r="AR492" s="15"/>
    </row>
    <row r="493" spans="2:44" ht="12.75" customHeight="1" x14ac:dyDescent="0.35">
      <c r="B493" s="7"/>
      <c r="C493" s="8"/>
      <c r="D493" s="11"/>
      <c r="E493" s="11"/>
      <c r="F493" s="11"/>
      <c r="G493" s="78"/>
      <c r="H493" s="10"/>
      <c r="I493" s="11"/>
      <c r="J493" s="11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3"/>
      <c r="AB493" s="11"/>
      <c r="AC493" s="14"/>
      <c r="AR493" s="15"/>
    </row>
    <row r="494" spans="2:44" ht="12.75" customHeight="1" x14ac:dyDescent="0.35">
      <c r="B494" s="7"/>
      <c r="C494" s="8"/>
      <c r="D494" s="11"/>
      <c r="E494" s="11"/>
      <c r="F494" s="11"/>
      <c r="G494" s="78"/>
      <c r="H494" s="10"/>
      <c r="I494" s="11"/>
      <c r="J494" s="11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3"/>
      <c r="AB494" s="11"/>
      <c r="AC494" s="14"/>
      <c r="AR494" s="15"/>
    </row>
    <row r="495" spans="2:44" ht="12.75" customHeight="1" x14ac:dyDescent="0.35">
      <c r="B495" s="7"/>
      <c r="C495" s="8"/>
      <c r="D495" s="11"/>
      <c r="E495" s="11"/>
      <c r="F495" s="11"/>
      <c r="G495" s="78"/>
      <c r="H495" s="10"/>
      <c r="I495" s="11"/>
      <c r="J495" s="11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3"/>
      <c r="AB495" s="11"/>
      <c r="AC495" s="14"/>
      <c r="AR495" s="15"/>
    </row>
    <row r="496" spans="2:44" ht="12.75" customHeight="1" x14ac:dyDescent="0.35">
      <c r="B496" s="7"/>
      <c r="C496" s="8"/>
      <c r="D496" s="11"/>
      <c r="E496" s="11"/>
      <c r="F496" s="11"/>
      <c r="G496" s="78"/>
      <c r="H496" s="10"/>
      <c r="I496" s="11"/>
      <c r="J496" s="11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3"/>
      <c r="AB496" s="11"/>
      <c r="AC496" s="14"/>
      <c r="AR496" s="15"/>
    </row>
    <row r="497" spans="2:44" ht="12.75" customHeight="1" x14ac:dyDescent="0.35">
      <c r="B497" s="7"/>
      <c r="C497" s="8"/>
      <c r="D497" s="11"/>
      <c r="E497" s="11"/>
      <c r="F497" s="11"/>
      <c r="G497" s="78"/>
      <c r="H497" s="10"/>
      <c r="I497" s="11"/>
      <c r="J497" s="11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3"/>
      <c r="AB497" s="11"/>
      <c r="AC497" s="14"/>
      <c r="AR497" s="15"/>
    </row>
    <row r="498" spans="2:44" ht="12.75" customHeight="1" x14ac:dyDescent="0.35">
      <c r="B498" s="7"/>
      <c r="C498" s="8"/>
      <c r="D498" s="11"/>
      <c r="E498" s="11"/>
      <c r="F498" s="11"/>
      <c r="G498" s="78"/>
      <c r="H498" s="10"/>
      <c r="I498" s="11"/>
      <c r="J498" s="11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3"/>
      <c r="AB498" s="11"/>
      <c r="AC498" s="14"/>
      <c r="AR498" s="15"/>
    </row>
    <row r="499" spans="2:44" ht="12.75" customHeight="1" x14ac:dyDescent="0.35">
      <c r="B499" s="7"/>
      <c r="C499" s="8"/>
      <c r="D499" s="11"/>
      <c r="E499" s="11"/>
      <c r="F499" s="11"/>
      <c r="G499" s="78"/>
      <c r="H499" s="10"/>
      <c r="I499" s="11"/>
      <c r="J499" s="11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3"/>
      <c r="AB499" s="11"/>
      <c r="AC499" s="14"/>
      <c r="AR499" s="15"/>
    </row>
    <row r="500" spans="2:44" ht="12.75" customHeight="1" x14ac:dyDescent="0.35">
      <c r="B500" s="7"/>
      <c r="C500" s="8"/>
      <c r="D500" s="11"/>
      <c r="E500" s="11"/>
      <c r="F500" s="11"/>
      <c r="G500" s="78"/>
      <c r="H500" s="10"/>
      <c r="I500" s="11"/>
      <c r="J500" s="11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3"/>
      <c r="AB500" s="11"/>
      <c r="AC500" s="14"/>
      <c r="AR500" s="15"/>
    </row>
    <row r="501" spans="2:44" ht="12.75" customHeight="1" x14ac:dyDescent="0.35">
      <c r="B501" s="7"/>
      <c r="C501" s="8"/>
      <c r="D501" s="11"/>
      <c r="E501" s="11"/>
      <c r="F501" s="11"/>
      <c r="G501" s="78"/>
      <c r="H501" s="10"/>
      <c r="I501" s="11"/>
      <c r="J501" s="11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3"/>
      <c r="AB501" s="11"/>
      <c r="AC501" s="14"/>
      <c r="AR501" s="15"/>
    </row>
    <row r="502" spans="2:44" ht="12.75" customHeight="1" x14ac:dyDescent="0.35">
      <c r="B502" s="7"/>
      <c r="C502" s="8"/>
      <c r="D502" s="11"/>
      <c r="E502" s="11"/>
      <c r="F502" s="11"/>
      <c r="G502" s="78"/>
      <c r="H502" s="10"/>
      <c r="I502" s="11"/>
      <c r="J502" s="11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3"/>
      <c r="AB502" s="11"/>
      <c r="AC502" s="14"/>
      <c r="AR502" s="15"/>
    </row>
    <row r="503" spans="2:44" ht="12.75" customHeight="1" x14ac:dyDescent="0.35">
      <c r="B503" s="7"/>
      <c r="C503" s="8"/>
      <c r="D503" s="11"/>
      <c r="E503" s="11"/>
      <c r="F503" s="11"/>
      <c r="G503" s="78"/>
      <c r="H503" s="10"/>
      <c r="I503" s="11"/>
      <c r="J503" s="11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3"/>
      <c r="AB503" s="11"/>
      <c r="AC503" s="14"/>
      <c r="AR503" s="15"/>
    </row>
    <row r="504" spans="2:44" ht="12.75" customHeight="1" x14ac:dyDescent="0.35">
      <c r="B504" s="7"/>
      <c r="C504" s="8"/>
      <c r="D504" s="11"/>
      <c r="E504" s="11"/>
      <c r="F504" s="11"/>
      <c r="G504" s="78"/>
      <c r="H504" s="10"/>
      <c r="I504" s="11"/>
      <c r="J504" s="11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3"/>
      <c r="AB504" s="11"/>
      <c r="AC504" s="14"/>
      <c r="AR504" s="15"/>
    </row>
    <row r="505" spans="2:44" ht="12.75" customHeight="1" x14ac:dyDescent="0.35">
      <c r="B505" s="7"/>
      <c r="C505" s="8"/>
      <c r="D505" s="11"/>
      <c r="E505" s="11"/>
      <c r="F505" s="11"/>
      <c r="G505" s="78"/>
      <c r="H505" s="10"/>
      <c r="I505" s="11"/>
      <c r="J505" s="11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3"/>
      <c r="AB505" s="11"/>
      <c r="AC505" s="14"/>
      <c r="AR505" s="15"/>
    </row>
    <row r="506" spans="2:44" ht="12.75" customHeight="1" x14ac:dyDescent="0.35">
      <c r="B506" s="7"/>
      <c r="C506" s="8"/>
      <c r="D506" s="11"/>
      <c r="E506" s="11"/>
      <c r="F506" s="11"/>
      <c r="G506" s="78"/>
      <c r="H506" s="10"/>
      <c r="I506" s="11"/>
      <c r="J506" s="11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3"/>
      <c r="AB506" s="11"/>
      <c r="AC506" s="14"/>
      <c r="AR506" s="15"/>
    </row>
    <row r="507" spans="2:44" ht="12.75" customHeight="1" x14ac:dyDescent="0.35">
      <c r="B507" s="7"/>
      <c r="C507" s="8"/>
      <c r="D507" s="11"/>
      <c r="E507" s="11"/>
      <c r="F507" s="11"/>
      <c r="G507" s="78"/>
      <c r="H507" s="10"/>
      <c r="I507" s="11"/>
      <c r="J507" s="11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3"/>
      <c r="AB507" s="11"/>
      <c r="AC507" s="14"/>
      <c r="AR507" s="15"/>
    </row>
    <row r="508" spans="2:44" ht="12.75" customHeight="1" x14ac:dyDescent="0.35">
      <c r="B508" s="7"/>
      <c r="C508" s="8"/>
      <c r="D508" s="11"/>
      <c r="E508" s="11"/>
      <c r="F508" s="11"/>
      <c r="G508" s="78"/>
      <c r="H508" s="10"/>
      <c r="I508" s="11"/>
      <c r="J508" s="11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3"/>
      <c r="AB508" s="11"/>
      <c r="AC508" s="14"/>
      <c r="AR508" s="15"/>
    </row>
    <row r="509" spans="2:44" ht="12.75" customHeight="1" x14ac:dyDescent="0.35">
      <c r="B509" s="7"/>
      <c r="C509" s="8"/>
      <c r="D509" s="11"/>
      <c r="E509" s="11"/>
      <c r="F509" s="11"/>
      <c r="G509" s="78"/>
      <c r="H509" s="10"/>
      <c r="I509" s="11"/>
      <c r="J509" s="11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3"/>
      <c r="AB509" s="11"/>
      <c r="AC509" s="14"/>
      <c r="AR509" s="15"/>
    </row>
    <row r="510" spans="2:44" ht="12.75" customHeight="1" x14ac:dyDescent="0.35">
      <c r="B510" s="7"/>
      <c r="C510" s="8"/>
      <c r="D510" s="11"/>
      <c r="E510" s="11"/>
      <c r="F510" s="11"/>
      <c r="G510" s="78"/>
      <c r="H510" s="10"/>
      <c r="I510" s="11"/>
      <c r="J510" s="11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3"/>
      <c r="AB510" s="11"/>
      <c r="AC510" s="14"/>
      <c r="AR510" s="15"/>
    </row>
    <row r="511" spans="2:44" ht="12.75" customHeight="1" x14ac:dyDescent="0.35">
      <c r="B511" s="7"/>
      <c r="C511" s="8"/>
      <c r="D511" s="11"/>
      <c r="E511" s="11"/>
      <c r="F511" s="11"/>
      <c r="G511" s="78"/>
      <c r="H511" s="10"/>
      <c r="I511" s="11"/>
      <c r="J511" s="11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3"/>
      <c r="AB511" s="11"/>
      <c r="AC511" s="14"/>
      <c r="AR511" s="15"/>
    </row>
    <row r="512" spans="2:44" ht="12.75" customHeight="1" x14ac:dyDescent="0.35">
      <c r="B512" s="7"/>
      <c r="C512" s="8"/>
      <c r="D512" s="11"/>
      <c r="E512" s="11"/>
      <c r="F512" s="11"/>
      <c r="G512" s="78"/>
      <c r="H512" s="10"/>
      <c r="I512" s="11"/>
      <c r="J512" s="11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3"/>
      <c r="AB512" s="11"/>
      <c r="AC512" s="14"/>
      <c r="AR512" s="15"/>
    </row>
    <row r="513" spans="2:44" ht="12.75" customHeight="1" x14ac:dyDescent="0.35">
      <c r="B513" s="7"/>
      <c r="C513" s="8"/>
      <c r="D513" s="11"/>
      <c r="E513" s="11"/>
      <c r="F513" s="11"/>
      <c r="G513" s="78"/>
      <c r="H513" s="10"/>
      <c r="I513" s="11"/>
      <c r="J513" s="11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3"/>
      <c r="AB513" s="11"/>
      <c r="AC513" s="14"/>
      <c r="AR513" s="15"/>
    </row>
    <row r="514" spans="2:44" ht="12.75" customHeight="1" x14ac:dyDescent="0.35">
      <c r="B514" s="7"/>
      <c r="C514" s="8"/>
      <c r="D514" s="11"/>
      <c r="E514" s="11"/>
      <c r="F514" s="11"/>
      <c r="G514" s="78"/>
      <c r="H514" s="10"/>
      <c r="I514" s="11"/>
      <c r="J514" s="11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3"/>
      <c r="AB514" s="11"/>
      <c r="AC514" s="14"/>
      <c r="AR514" s="15"/>
    </row>
    <row r="515" spans="2:44" ht="12.75" customHeight="1" x14ac:dyDescent="0.35">
      <c r="B515" s="7"/>
      <c r="C515" s="8"/>
      <c r="D515" s="11"/>
      <c r="E515" s="11"/>
      <c r="F515" s="11"/>
      <c r="G515" s="78"/>
      <c r="H515" s="10"/>
      <c r="I515" s="11"/>
      <c r="J515" s="11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3"/>
      <c r="AB515" s="11"/>
      <c r="AC515" s="14"/>
      <c r="AR515" s="15"/>
    </row>
    <row r="516" spans="2:44" ht="12.75" customHeight="1" x14ac:dyDescent="0.35">
      <c r="B516" s="7"/>
      <c r="C516" s="8"/>
      <c r="D516" s="11"/>
      <c r="E516" s="11"/>
      <c r="F516" s="11"/>
      <c r="G516" s="78"/>
      <c r="H516" s="10"/>
      <c r="I516" s="11"/>
      <c r="J516" s="11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3"/>
      <c r="AB516" s="11"/>
      <c r="AC516" s="14"/>
      <c r="AR516" s="15"/>
    </row>
    <row r="517" spans="2:44" ht="12.75" customHeight="1" x14ac:dyDescent="0.35">
      <c r="B517" s="7"/>
      <c r="C517" s="8"/>
      <c r="D517" s="11"/>
      <c r="E517" s="11"/>
      <c r="F517" s="11"/>
      <c r="G517" s="78"/>
      <c r="H517" s="10"/>
      <c r="I517" s="11"/>
      <c r="J517" s="11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3"/>
      <c r="AB517" s="11"/>
      <c r="AC517" s="14"/>
      <c r="AR517" s="15"/>
    </row>
    <row r="518" spans="2:44" ht="12.75" customHeight="1" x14ac:dyDescent="0.35">
      <c r="B518" s="7"/>
      <c r="C518" s="8"/>
      <c r="D518" s="11"/>
      <c r="E518" s="11"/>
      <c r="F518" s="11"/>
      <c r="G518" s="78"/>
      <c r="H518" s="10"/>
      <c r="I518" s="11"/>
      <c r="J518" s="11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3"/>
      <c r="AB518" s="11"/>
      <c r="AC518" s="14"/>
      <c r="AR518" s="15"/>
    </row>
    <row r="519" spans="2:44" ht="12.75" customHeight="1" x14ac:dyDescent="0.35">
      <c r="B519" s="7"/>
      <c r="C519" s="8"/>
      <c r="D519" s="11"/>
      <c r="E519" s="11"/>
      <c r="F519" s="11"/>
      <c r="G519" s="78"/>
      <c r="H519" s="10"/>
      <c r="I519" s="11"/>
      <c r="J519" s="11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3"/>
      <c r="AB519" s="11"/>
      <c r="AC519" s="14"/>
      <c r="AR519" s="15"/>
    </row>
    <row r="520" spans="2:44" ht="12.75" customHeight="1" x14ac:dyDescent="0.35">
      <c r="B520" s="7"/>
      <c r="C520" s="8"/>
      <c r="D520" s="11"/>
      <c r="E520" s="11"/>
      <c r="F520" s="11"/>
      <c r="G520" s="78"/>
      <c r="H520" s="10"/>
      <c r="I520" s="11"/>
      <c r="J520" s="11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3"/>
      <c r="AB520" s="11"/>
      <c r="AC520" s="14"/>
      <c r="AR520" s="15"/>
    </row>
    <row r="521" spans="2:44" ht="12.75" customHeight="1" x14ac:dyDescent="0.35">
      <c r="B521" s="7"/>
      <c r="C521" s="8"/>
      <c r="D521" s="11"/>
      <c r="E521" s="11"/>
      <c r="F521" s="11"/>
      <c r="G521" s="78"/>
      <c r="H521" s="10"/>
      <c r="I521" s="11"/>
      <c r="J521" s="11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3"/>
      <c r="AB521" s="11"/>
      <c r="AC521" s="14"/>
      <c r="AR521" s="15"/>
    </row>
    <row r="522" spans="2:44" ht="12.75" customHeight="1" x14ac:dyDescent="0.35">
      <c r="B522" s="7"/>
      <c r="C522" s="8"/>
      <c r="D522" s="11"/>
      <c r="E522" s="11"/>
      <c r="F522" s="11"/>
      <c r="G522" s="78"/>
      <c r="H522" s="10"/>
      <c r="I522" s="11"/>
      <c r="J522" s="11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3"/>
      <c r="AB522" s="11"/>
      <c r="AC522" s="14"/>
      <c r="AR522" s="15"/>
    </row>
    <row r="523" spans="2:44" ht="12.75" customHeight="1" x14ac:dyDescent="0.35">
      <c r="B523" s="7"/>
      <c r="C523" s="8"/>
      <c r="D523" s="11"/>
      <c r="E523" s="11"/>
      <c r="F523" s="11"/>
      <c r="G523" s="78"/>
      <c r="H523" s="10"/>
      <c r="I523" s="11"/>
      <c r="J523" s="11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3"/>
      <c r="AB523" s="11"/>
      <c r="AC523" s="14"/>
      <c r="AR523" s="15"/>
    </row>
    <row r="524" spans="2:44" ht="12.75" customHeight="1" x14ac:dyDescent="0.35">
      <c r="B524" s="7"/>
      <c r="C524" s="8"/>
      <c r="D524" s="11"/>
      <c r="E524" s="11"/>
      <c r="F524" s="11"/>
      <c r="G524" s="78"/>
      <c r="H524" s="10"/>
      <c r="I524" s="11"/>
      <c r="J524" s="11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3"/>
      <c r="AB524" s="11"/>
      <c r="AC524" s="14"/>
      <c r="AR524" s="15"/>
    </row>
    <row r="525" spans="2:44" ht="12.75" customHeight="1" x14ac:dyDescent="0.35">
      <c r="B525" s="7"/>
      <c r="C525" s="8"/>
      <c r="D525" s="11"/>
      <c r="E525" s="11"/>
      <c r="F525" s="11"/>
      <c r="G525" s="78"/>
      <c r="H525" s="10"/>
      <c r="I525" s="11"/>
      <c r="J525" s="11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3"/>
      <c r="AB525" s="11"/>
      <c r="AC525" s="14"/>
      <c r="AR525" s="15"/>
    </row>
    <row r="526" spans="2:44" ht="12.75" customHeight="1" x14ac:dyDescent="0.35">
      <c r="B526" s="7"/>
      <c r="C526" s="8"/>
      <c r="D526" s="11"/>
      <c r="E526" s="11"/>
      <c r="F526" s="11"/>
      <c r="G526" s="78"/>
      <c r="H526" s="10"/>
      <c r="I526" s="11"/>
      <c r="J526" s="11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3"/>
      <c r="AB526" s="11"/>
      <c r="AC526" s="14"/>
      <c r="AR526" s="15"/>
    </row>
    <row r="527" spans="2:44" ht="12.75" customHeight="1" x14ac:dyDescent="0.35">
      <c r="B527" s="7"/>
      <c r="C527" s="8"/>
      <c r="D527" s="11"/>
      <c r="E527" s="11"/>
      <c r="F527" s="11"/>
      <c r="G527" s="78"/>
      <c r="H527" s="10"/>
      <c r="I527" s="11"/>
      <c r="J527" s="11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3"/>
      <c r="AB527" s="11"/>
      <c r="AC527" s="14"/>
      <c r="AR527" s="15"/>
    </row>
    <row r="528" spans="2:44" ht="12.75" customHeight="1" x14ac:dyDescent="0.35">
      <c r="B528" s="7"/>
      <c r="C528" s="8"/>
      <c r="D528" s="11"/>
      <c r="E528" s="11"/>
      <c r="F528" s="11"/>
      <c r="G528" s="78"/>
      <c r="H528" s="10"/>
      <c r="I528" s="11"/>
      <c r="J528" s="11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3"/>
      <c r="AB528" s="11"/>
      <c r="AC528" s="14"/>
      <c r="AR528" s="15"/>
    </row>
    <row r="529" spans="2:44" ht="12.75" customHeight="1" x14ac:dyDescent="0.35">
      <c r="B529" s="7"/>
      <c r="C529" s="8"/>
      <c r="D529" s="11"/>
      <c r="E529" s="11"/>
      <c r="F529" s="11"/>
      <c r="G529" s="78"/>
      <c r="H529" s="10"/>
      <c r="I529" s="11"/>
      <c r="J529" s="11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3"/>
      <c r="AB529" s="11"/>
      <c r="AC529" s="14"/>
      <c r="AR529" s="15"/>
    </row>
    <row r="530" spans="2:44" ht="12.75" customHeight="1" x14ac:dyDescent="0.35">
      <c r="B530" s="7"/>
      <c r="C530" s="8"/>
      <c r="D530" s="11"/>
      <c r="E530" s="11"/>
      <c r="F530" s="11"/>
      <c r="G530" s="78"/>
      <c r="H530" s="10"/>
      <c r="I530" s="11"/>
      <c r="J530" s="11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3"/>
      <c r="AB530" s="11"/>
      <c r="AC530" s="14"/>
      <c r="AR530" s="15"/>
    </row>
    <row r="531" spans="2:44" ht="12.75" customHeight="1" x14ac:dyDescent="0.35">
      <c r="B531" s="7"/>
      <c r="C531" s="8"/>
      <c r="D531" s="11"/>
      <c r="E531" s="11"/>
      <c r="F531" s="11"/>
      <c r="G531" s="78"/>
      <c r="H531" s="10"/>
      <c r="I531" s="11"/>
      <c r="J531" s="11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3"/>
      <c r="AB531" s="11"/>
      <c r="AC531" s="14"/>
      <c r="AR531" s="15"/>
    </row>
    <row r="532" spans="2:44" ht="12.75" customHeight="1" x14ac:dyDescent="0.35">
      <c r="B532" s="7"/>
      <c r="C532" s="8"/>
      <c r="D532" s="11"/>
      <c r="E532" s="11"/>
      <c r="F532" s="11"/>
      <c r="G532" s="78"/>
      <c r="H532" s="10"/>
      <c r="I532" s="11"/>
      <c r="J532" s="11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3"/>
      <c r="AB532" s="11"/>
      <c r="AC532" s="14"/>
      <c r="AR532" s="15"/>
    </row>
    <row r="533" spans="2:44" ht="12.75" customHeight="1" x14ac:dyDescent="0.35">
      <c r="B533" s="7"/>
      <c r="C533" s="8"/>
      <c r="D533" s="11"/>
      <c r="E533" s="11"/>
      <c r="F533" s="11"/>
      <c r="G533" s="78"/>
      <c r="H533" s="10"/>
      <c r="I533" s="11"/>
      <c r="J533" s="11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3"/>
      <c r="AB533" s="11"/>
      <c r="AC533" s="14"/>
      <c r="AR533" s="15"/>
    </row>
    <row r="534" spans="2:44" ht="12.75" customHeight="1" x14ac:dyDescent="0.35">
      <c r="B534" s="7"/>
      <c r="C534" s="8"/>
      <c r="D534" s="11"/>
      <c r="E534" s="11"/>
      <c r="F534" s="11"/>
      <c r="G534" s="78"/>
      <c r="H534" s="10"/>
      <c r="I534" s="11"/>
      <c r="J534" s="11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3"/>
      <c r="AB534" s="11"/>
      <c r="AC534" s="14"/>
      <c r="AR534" s="15"/>
    </row>
    <row r="535" spans="2:44" ht="12.75" customHeight="1" x14ac:dyDescent="0.35">
      <c r="B535" s="7"/>
      <c r="C535" s="8"/>
      <c r="D535" s="11"/>
      <c r="E535" s="11"/>
      <c r="F535" s="11"/>
      <c r="G535" s="78"/>
      <c r="H535" s="10"/>
      <c r="I535" s="11"/>
      <c r="J535" s="11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3"/>
      <c r="AB535" s="11"/>
      <c r="AC535" s="14"/>
      <c r="AR535" s="15"/>
    </row>
    <row r="536" spans="2:44" ht="12.75" customHeight="1" x14ac:dyDescent="0.35">
      <c r="B536" s="7"/>
      <c r="C536" s="8"/>
      <c r="D536" s="11"/>
      <c r="E536" s="11"/>
      <c r="F536" s="11"/>
      <c r="G536" s="78"/>
      <c r="H536" s="10"/>
      <c r="I536" s="11"/>
      <c r="J536" s="11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3"/>
      <c r="AB536" s="11"/>
      <c r="AC536" s="14"/>
      <c r="AR536" s="15"/>
    </row>
    <row r="537" spans="2:44" ht="12.75" customHeight="1" x14ac:dyDescent="0.35">
      <c r="B537" s="7"/>
      <c r="C537" s="8"/>
      <c r="D537" s="11"/>
      <c r="E537" s="11"/>
      <c r="F537" s="11"/>
      <c r="G537" s="78"/>
      <c r="H537" s="10"/>
      <c r="I537" s="11"/>
      <c r="J537" s="11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3"/>
      <c r="AB537" s="11"/>
      <c r="AC537" s="14"/>
      <c r="AR537" s="15"/>
    </row>
    <row r="538" spans="2:44" ht="12.75" customHeight="1" x14ac:dyDescent="0.35">
      <c r="B538" s="7"/>
      <c r="C538" s="8"/>
      <c r="D538" s="11"/>
      <c r="E538" s="11"/>
      <c r="F538" s="11"/>
      <c r="G538" s="78"/>
      <c r="H538" s="10"/>
      <c r="I538" s="11"/>
      <c r="J538" s="11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3"/>
      <c r="AB538" s="11"/>
      <c r="AC538" s="14"/>
      <c r="AR538" s="15"/>
    </row>
    <row r="539" spans="2:44" ht="12.75" customHeight="1" x14ac:dyDescent="0.35">
      <c r="B539" s="7"/>
      <c r="C539" s="8"/>
      <c r="D539" s="11"/>
      <c r="E539" s="11"/>
      <c r="F539" s="11"/>
      <c r="G539" s="78"/>
      <c r="H539" s="10"/>
      <c r="I539" s="11"/>
      <c r="J539" s="11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3"/>
      <c r="AB539" s="11"/>
      <c r="AC539" s="14"/>
      <c r="AR539" s="15"/>
    </row>
    <row r="540" spans="2:44" ht="12.75" customHeight="1" x14ac:dyDescent="0.35">
      <c r="B540" s="7"/>
      <c r="C540" s="8"/>
      <c r="D540" s="11"/>
      <c r="E540" s="11"/>
      <c r="F540" s="11"/>
      <c r="G540" s="78"/>
      <c r="H540" s="10"/>
      <c r="I540" s="11"/>
      <c r="J540" s="11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3"/>
      <c r="AB540" s="11"/>
      <c r="AC540" s="14"/>
      <c r="AR540" s="15"/>
    </row>
    <row r="541" spans="2:44" ht="12.75" customHeight="1" x14ac:dyDescent="0.35">
      <c r="B541" s="7"/>
      <c r="C541" s="8"/>
      <c r="D541" s="11"/>
      <c r="E541" s="11"/>
      <c r="F541" s="11"/>
      <c r="G541" s="78"/>
      <c r="H541" s="10"/>
      <c r="I541" s="11"/>
      <c r="J541" s="11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3"/>
      <c r="AB541" s="11"/>
      <c r="AC541" s="14"/>
      <c r="AR541" s="15"/>
    </row>
    <row r="542" spans="2:44" ht="12.75" customHeight="1" x14ac:dyDescent="0.35">
      <c r="B542" s="7"/>
      <c r="C542" s="8"/>
      <c r="D542" s="11"/>
      <c r="E542" s="11"/>
      <c r="F542" s="11"/>
      <c r="G542" s="78"/>
      <c r="H542" s="10"/>
      <c r="I542" s="11"/>
      <c r="J542" s="11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3"/>
      <c r="AB542" s="11"/>
      <c r="AC542" s="14"/>
      <c r="AR542" s="15"/>
    </row>
    <row r="543" spans="2:44" ht="12.75" customHeight="1" x14ac:dyDescent="0.35">
      <c r="B543" s="7"/>
      <c r="C543" s="8"/>
      <c r="D543" s="11"/>
      <c r="E543" s="11"/>
      <c r="F543" s="11"/>
      <c r="G543" s="78"/>
      <c r="H543" s="10"/>
      <c r="I543" s="11"/>
      <c r="J543" s="11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3"/>
      <c r="AB543" s="11"/>
      <c r="AC543" s="14"/>
      <c r="AR543" s="15"/>
    </row>
    <row r="544" spans="2:44" ht="12.75" customHeight="1" x14ac:dyDescent="0.35">
      <c r="B544" s="7"/>
      <c r="C544" s="8"/>
      <c r="D544" s="11"/>
      <c r="E544" s="11"/>
      <c r="F544" s="11"/>
      <c r="G544" s="78"/>
      <c r="H544" s="10"/>
      <c r="I544" s="11"/>
      <c r="J544" s="11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3"/>
      <c r="AB544" s="11"/>
      <c r="AC544" s="14"/>
      <c r="AR544" s="15"/>
    </row>
    <row r="545" spans="2:44" ht="12.75" customHeight="1" x14ac:dyDescent="0.35">
      <c r="B545" s="7"/>
      <c r="C545" s="8"/>
      <c r="D545" s="11"/>
      <c r="E545" s="11"/>
      <c r="F545" s="11"/>
      <c r="G545" s="78"/>
      <c r="H545" s="10"/>
      <c r="I545" s="11"/>
      <c r="J545" s="11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3"/>
      <c r="AB545" s="11"/>
      <c r="AC545" s="14"/>
      <c r="AR545" s="15"/>
    </row>
    <row r="546" spans="2:44" ht="12.75" customHeight="1" x14ac:dyDescent="0.35">
      <c r="B546" s="7"/>
      <c r="C546" s="8"/>
      <c r="D546" s="11"/>
      <c r="E546" s="11"/>
      <c r="F546" s="11"/>
      <c r="G546" s="78"/>
      <c r="H546" s="10"/>
      <c r="I546" s="11"/>
      <c r="J546" s="11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3"/>
      <c r="AB546" s="11"/>
      <c r="AC546" s="14"/>
      <c r="AR546" s="15"/>
    </row>
    <row r="547" spans="2:44" ht="12.75" customHeight="1" x14ac:dyDescent="0.35">
      <c r="B547" s="7"/>
      <c r="C547" s="8"/>
      <c r="D547" s="11"/>
      <c r="E547" s="11"/>
      <c r="F547" s="11"/>
      <c r="G547" s="78"/>
      <c r="H547" s="10"/>
      <c r="I547" s="11"/>
      <c r="J547" s="11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3"/>
      <c r="AB547" s="11"/>
      <c r="AC547" s="14"/>
      <c r="AR547" s="15"/>
    </row>
    <row r="548" spans="2:44" ht="12.75" customHeight="1" x14ac:dyDescent="0.35">
      <c r="B548" s="7"/>
      <c r="C548" s="8"/>
      <c r="D548" s="11"/>
      <c r="E548" s="11"/>
      <c r="F548" s="11"/>
      <c r="G548" s="78"/>
      <c r="H548" s="10"/>
      <c r="I548" s="11"/>
      <c r="J548" s="11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3"/>
      <c r="AB548" s="11"/>
      <c r="AC548" s="14"/>
      <c r="AR548" s="15"/>
    </row>
    <row r="549" spans="2:44" ht="12.75" customHeight="1" x14ac:dyDescent="0.35">
      <c r="B549" s="7"/>
      <c r="C549" s="8"/>
      <c r="D549" s="11"/>
      <c r="E549" s="11"/>
      <c r="F549" s="11"/>
      <c r="G549" s="78"/>
      <c r="H549" s="10"/>
      <c r="I549" s="11"/>
      <c r="J549" s="11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3"/>
      <c r="AB549" s="11"/>
      <c r="AC549" s="14"/>
      <c r="AR549" s="15"/>
    </row>
    <row r="550" spans="2:44" ht="12.75" customHeight="1" x14ac:dyDescent="0.35">
      <c r="B550" s="7"/>
      <c r="C550" s="8"/>
      <c r="D550" s="11"/>
      <c r="E550" s="11"/>
      <c r="F550" s="11"/>
      <c r="G550" s="78"/>
      <c r="H550" s="10"/>
      <c r="I550" s="11"/>
      <c r="J550" s="11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3"/>
      <c r="AB550" s="11"/>
      <c r="AC550" s="14"/>
      <c r="AR550" s="15"/>
    </row>
    <row r="551" spans="2:44" ht="12.75" customHeight="1" x14ac:dyDescent="0.35">
      <c r="B551" s="7"/>
      <c r="C551" s="8"/>
      <c r="D551" s="11"/>
      <c r="E551" s="11"/>
      <c r="F551" s="11"/>
      <c r="G551" s="78"/>
      <c r="H551" s="10"/>
      <c r="I551" s="11"/>
      <c r="J551" s="11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3"/>
      <c r="AB551" s="11"/>
      <c r="AC551" s="14"/>
      <c r="AR551" s="15"/>
    </row>
    <row r="552" spans="2:44" ht="12.75" customHeight="1" x14ac:dyDescent="0.35">
      <c r="B552" s="7"/>
      <c r="C552" s="8"/>
      <c r="D552" s="11"/>
      <c r="E552" s="11"/>
      <c r="F552" s="11"/>
      <c r="G552" s="78"/>
      <c r="H552" s="10"/>
      <c r="I552" s="11"/>
      <c r="J552" s="11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3"/>
      <c r="AB552" s="11"/>
      <c r="AC552" s="14"/>
      <c r="AR552" s="15"/>
    </row>
    <row r="553" spans="2:44" ht="12.75" customHeight="1" x14ac:dyDescent="0.35">
      <c r="B553" s="7"/>
      <c r="C553" s="8"/>
      <c r="D553" s="11"/>
      <c r="E553" s="11"/>
      <c r="F553" s="11"/>
      <c r="G553" s="78"/>
      <c r="H553" s="10"/>
      <c r="I553" s="11"/>
      <c r="J553" s="11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3"/>
      <c r="AB553" s="11"/>
      <c r="AC553" s="14"/>
      <c r="AR553" s="15"/>
    </row>
    <row r="554" spans="2:44" ht="12.75" customHeight="1" x14ac:dyDescent="0.35">
      <c r="B554" s="7"/>
      <c r="C554" s="8"/>
      <c r="D554" s="11"/>
      <c r="E554" s="11"/>
      <c r="F554" s="11"/>
      <c r="G554" s="78"/>
      <c r="H554" s="10"/>
      <c r="I554" s="11"/>
      <c r="J554" s="11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3"/>
      <c r="AB554" s="11"/>
      <c r="AC554" s="14"/>
      <c r="AR554" s="15"/>
    </row>
    <row r="555" spans="2:44" ht="12.75" customHeight="1" x14ac:dyDescent="0.35">
      <c r="B555" s="7"/>
      <c r="C555" s="8"/>
      <c r="D555" s="11"/>
      <c r="E555" s="11"/>
      <c r="F555" s="11"/>
      <c r="G555" s="78"/>
      <c r="H555" s="10"/>
      <c r="I555" s="11"/>
      <c r="J555" s="11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3"/>
      <c r="AB555" s="11"/>
      <c r="AC555" s="14"/>
      <c r="AR555" s="15"/>
    </row>
    <row r="556" spans="2:44" ht="12.75" customHeight="1" x14ac:dyDescent="0.35">
      <c r="B556" s="7"/>
      <c r="C556" s="8"/>
      <c r="D556" s="11"/>
      <c r="E556" s="11"/>
      <c r="F556" s="11"/>
      <c r="G556" s="78"/>
      <c r="H556" s="10"/>
      <c r="I556" s="11"/>
      <c r="J556" s="11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3"/>
      <c r="AB556" s="11"/>
      <c r="AC556" s="14"/>
      <c r="AR556" s="15"/>
    </row>
    <row r="557" spans="2:44" ht="12.75" customHeight="1" x14ac:dyDescent="0.35">
      <c r="B557" s="7"/>
      <c r="C557" s="8"/>
      <c r="D557" s="11"/>
      <c r="E557" s="11"/>
      <c r="F557" s="11"/>
      <c r="G557" s="78"/>
      <c r="H557" s="10"/>
      <c r="I557" s="11"/>
      <c r="J557" s="11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3"/>
      <c r="AB557" s="11"/>
      <c r="AC557" s="14"/>
      <c r="AR557" s="15"/>
    </row>
    <row r="558" spans="2:44" ht="12.75" customHeight="1" x14ac:dyDescent="0.35">
      <c r="B558" s="7"/>
      <c r="C558" s="8"/>
      <c r="D558" s="11"/>
      <c r="E558" s="11"/>
      <c r="F558" s="11"/>
      <c r="G558" s="78"/>
      <c r="H558" s="10"/>
      <c r="I558" s="11"/>
      <c r="J558" s="11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3"/>
      <c r="AB558" s="11"/>
      <c r="AC558" s="14"/>
      <c r="AR558" s="15"/>
    </row>
    <row r="559" spans="2:44" ht="12.75" customHeight="1" x14ac:dyDescent="0.35">
      <c r="B559" s="7"/>
      <c r="C559" s="8"/>
      <c r="D559" s="11"/>
      <c r="E559" s="11"/>
      <c r="F559" s="11"/>
      <c r="G559" s="78"/>
      <c r="H559" s="10"/>
      <c r="I559" s="11"/>
      <c r="J559" s="11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3"/>
      <c r="AB559" s="11"/>
      <c r="AC559" s="14"/>
      <c r="AR559" s="15"/>
    </row>
    <row r="560" spans="2:44" ht="12.75" customHeight="1" x14ac:dyDescent="0.35">
      <c r="B560" s="7"/>
      <c r="C560" s="8"/>
      <c r="D560" s="11"/>
      <c r="E560" s="11"/>
      <c r="F560" s="11"/>
      <c r="G560" s="78"/>
      <c r="H560" s="10"/>
      <c r="I560" s="11"/>
      <c r="J560" s="11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3"/>
      <c r="AB560" s="11"/>
      <c r="AC560" s="14"/>
      <c r="AR560" s="15"/>
    </row>
    <row r="561" spans="2:44" ht="12.75" customHeight="1" x14ac:dyDescent="0.35">
      <c r="B561" s="7"/>
      <c r="C561" s="8"/>
      <c r="D561" s="11"/>
      <c r="E561" s="11"/>
      <c r="F561" s="11"/>
      <c r="G561" s="78"/>
      <c r="H561" s="10"/>
      <c r="I561" s="11"/>
      <c r="J561" s="11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3"/>
      <c r="AB561" s="11"/>
      <c r="AC561" s="14"/>
      <c r="AR561" s="15"/>
    </row>
    <row r="562" spans="2:44" ht="12.75" customHeight="1" x14ac:dyDescent="0.35">
      <c r="B562" s="7"/>
      <c r="C562" s="8"/>
      <c r="D562" s="11"/>
      <c r="E562" s="11"/>
      <c r="F562" s="11"/>
      <c r="G562" s="78"/>
      <c r="H562" s="10"/>
      <c r="I562" s="11"/>
      <c r="J562" s="11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3"/>
      <c r="AB562" s="11"/>
      <c r="AC562" s="14"/>
      <c r="AR562" s="15"/>
    </row>
    <row r="563" spans="2:44" ht="12.75" customHeight="1" x14ac:dyDescent="0.35">
      <c r="B563" s="7"/>
      <c r="C563" s="8"/>
      <c r="D563" s="11"/>
      <c r="E563" s="11"/>
      <c r="F563" s="11"/>
      <c r="G563" s="78"/>
      <c r="H563" s="10"/>
      <c r="I563" s="11"/>
      <c r="J563" s="11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3"/>
      <c r="AB563" s="11"/>
      <c r="AC563" s="14"/>
      <c r="AR563" s="15"/>
    </row>
    <row r="564" spans="2:44" ht="12.75" customHeight="1" x14ac:dyDescent="0.35">
      <c r="B564" s="7"/>
      <c r="C564" s="8"/>
      <c r="D564" s="11"/>
      <c r="E564" s="11"/>
      <c r="F564" s="11"/>
      <c r="G564" s="78"/>
      <c r="H564" s="10"/>
      <c r="I564" s="11"/>
      <c r="J564" s="11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3"/>
      <c r="AB564" s="11"/>
      <c r="AC564" s="14"/>
      <c r="AR564" s="15"/>
    </row>
    <row r="565" spans="2:44" ht="12.75" customHeight="1" x14ac:dyDescent="0.35">
      <c r="B565" s="7"/>
      <c r="C565" s="8"/>
      <c r="D565" s="11"/>
      <c r="E565" s="11"/>
      <c r="F565" s="11"/>
      <c r="G565" s="78"/>
      <c r="H565" s="10"/>
      <c r="I565" s="11"/>
      <c r="J565" s="11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3"/>
      <c r="AB565" s="11"/>
      <c r="AC565" s="14"/>
      <c r="AR565" s="15"/>
    </row>
    <row r="566" spans="2:44" ht="12.75" customHeight="1" x14ac:dyDescent="0.35">
      <c r="B566" s="7"/>
      <c r="C566" s="8"/>
      <c r="D566" s="11"/>
      <c r="E566" s="11"/>
      <c r="F566" s="11"/>
      <c r="G566" s="78"/>
      <c r="H566" s="10"/>
      <c r="I566" s="11"/>
      <c r="J566" s="11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3"/>
      <c r="AB566" s="11"/>
      <c r="AC566" s="14"/>
      <c r="AR566" s="15"/>
    </row>
    <row r="567" spans="2:44" ht="12.75" customHeight="1" x14ac:dyDescent="0.35">
      <c r="B567" s="7"/>
      <c r="C567" s="8"/>
      <c r="D567" s="11"/>
      <c r="E567" s="11"/>
      <c r="F567" s="11"/>
      <c r="G567" s="78"/>
      <c r="H567" s="10"/>
      <c r="I567" s="11"/>
      <c r="J567" s="11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3"/>
      <c r="AB567" s="11"/>
      <c r="AC567" s="14"/>
      <c r="AR567" s="15"/>
    </row>
    <row r="568" spans="2:44" ht="12.75" customHeight="1" x14ac:dyDescent="0.35">
      <c r="B568" s="7"/>
      <c r="C568" s="8"/>
      <c r="D568" s="11"/>
      <c r="E568" s="11"/>
      <c r="F568" s="11"/>
      <c r="G568" s="78"/>
      <c r="H568" s="10"/>
      <c r="I568" s="11"/>
      <c r="J568" s="11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3"/>
      <c r="AB568" s="11"/>
      <c r="AC568" s="14"/>
      <c r="AR568" s="15"/>
    </row>
    <row r="569" spans="2:44" ht="12.75" customHeight="1" x14ac:dyDescent="0.35">
      <c r="B569" s="7"/>
      <c r="C569" s="8"/>
      <c r="D569" s="11"/>
      <c r="E569" s="11"/>
      <c r="F569" s="11"/>
      <c r="G569" s="78"/>
      <c r="H569" s="10"/>
      <c r="I569" s="11"/>
      <c r="J569" s="11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3"/>
      <c r="AB569" s="11"/>
      <c r="AC569" s="14"/>
      <c r="AR569" s="15"/>
    </row>
    <row r="570" spans="2:44" ht="12.75" customHeight="1" x14ac:dyDescent="0.35">
      <c r="B570" s="7"/>
      <c r="C570" s="8"/>
      <c r="D570" s="11"/>
      <c r="E570" s="11"/>
      <c r="F570" s="11"/>
      <c r="G570" s="78"/>
      <c r="H570" s="10"/>
      <c r="I570" s="11"/>
      <c r="J570" s="11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3"/>
      <c r="AB570" s="11"/>
      <c r="AC570" s="14"/>
      <c r="AR570" s="15"/>
    </row>
    <row r="571" spans="2:44" ht="12.75" customHeight="1" x14ac:dyDescent="0.35">
      <c r="B571" s="7"/>
      <c r="C571" s="8"/>
      <c r="D571" s="11"/>
      <c r="E571" s="11"/>
      <c r="F571" s="11"/>
      <c r="G571" s="78"/>
      <c r="H571" s="10"/>
      <c r="I571" s="11"/>
      <c r="J571" s="11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3"/>
      <c r="AB571" s="11"/>
      <c r="AC571" s="14"/>
      <c r="AR571" s="15"/>
    </row>
    <row r="572" spans="2:44" ht="12.75" customHeight="1" x14ac:dyDescent="0.35">
      <c r="B572" s="7"/>
      <c r="C572" s="8"/>
      <c r="D572" s="11"/>
      <c r="E572" s="11"/>
      <c r="F572" s="11"/>
      <c r="G572" s="78"/>
      <c r="H572" s="10"/>
      <c r="I572" s="11"/>
      <c r="J572" s="11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3"/>
      <c r="AB572" s="11"/>
      <c r="AC572" s="14"/>
      <c r="AR572" s="15"/>
    </row>
    <row r="573" spans="2:44" ht="12.75" customHeight="1" x14ac:dyDescent="0.35">
      <c r="B573" s="7"/>
      <c r="C573" s="8"/>
      <c r="D573" s="11"/>
      <c r="E573" s="11"/>
      <c r="F573" s="11"/>
      <c r="G573" s="78"/>
      <c r="H573" s="10"/>
      <c r="I573" s="11"/>
      <c r="J573" s="11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3"/>
      <c r="AB573" s="11"/>
      <c r="AC573" s="14"/>
      <c r="AR573" s="15"/>
    </row>
    <row r="574" spans="2:44" ht="12.75" customHeight="1" x14ac:dyDescent="0.35">
      <c r="B574" s="7"/>
      <c r="C574" s="8"/>
      <c r="D574" s="11"/>
      <c r="E574" s="11"/>
      <c r="F574" s="11"/>
      <c r="G574" s="78"/>
      <c r="H574" s="10"/>
      <c r="I574" s="11"/>
      <c r="J574" s="11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3"/>
      <c r="AB574" s="11"/>
      <c r="AC574" s="14"/>
      <c r="AR574" s="15"/>
    </row>
    <row r="575" spans="2:44" ht="12.75" customHeight="1" x14ac:dyDescent="0.35">
      <c r="B575" s="7"/>
      <c r="C575" s="8"/>
      <c r="D575" s="11"/>
      <c r="E575" s="11"/>
      <c r="F575" s="11"/>
      <c r="G575" s="78"/>
      <c r="H575" s="10"/>
      <c r="I575" s="11"/>
      <c r="J575" s="11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3"/>
      <c r="AB575" s="11"/>
      <c r="AC575" s="14"/>
      <c r="AR575" s="15"/>
    </row>
    <row r="576" spans="2:44" ht="12.75" customHeight="1" x14ac:dyDescent="0.35">
      <c r="B576" s="7"/>
      <c r="C576" s="8"/>
      <c r="D576" s="11"/>
      <c r="E576" s="11"/>
      <c r="F576" s="11"/>
      <c r="G576" s="78"/>
      <c r="H576" s="10"/>
      <c r="I576" s="11"/>
      <c r="J576" s="11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3"/>
      <c r="AB576" s="11"/>
      <c r="AC576" s="14"/>
      <c r="AR576" s="15"/>
    </row>
    <row r="577" spans="2:44" ht="12.75" customHeight="1" x14ac:dyDescent="0.35">
      <c r="B577" s="7"/>
      <c r="C577" s="8"/>
      <c r="D577" s="11"/>
      <c r="E577" s="11"/>
      <c r="F577" s="11"/>
      <c r="G577" s="78"/>
      <c r="H577" s="10"/>
      <c r="I577" s="11"/>
      <c r="J577" s="11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3"/>
      <c r="AB577" s="11"/>
      <c r="AC577" s="14"/>
      <c r="AR577" s="15"/>
    </row>
    <row r="578" spans="2:44" ht="12.75" customHeight="1" x14ac:dyDescent="0.35">
      <c r="B578" s="7"/>
      <c r="C578" s="8"/>
      <c r="D578" s="11"/>
      <c r="E578" s="11"/>
      <c r="F578" s="11"/>
      <c r="G578" s="78"/>
      <c r="H578" s="10"/>
      <c r="I578" s="11"/>
      <c r="J578" s="11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3"/>
      <c r="AB578" s="11"/>
      <c r="AC578" s="14"/>
      <c r="AR578" s="15"/>
    </row>
    <row r="579" spans="2:44" ht="12.75" customHeight="1" x14ac:dyDescent="0.35">
      <c r="B579" s="7"/>
      <c r="C579" s="8"/>
      <c r="D579" s="11"/>
      <c r="E579" s="11"/>
      <c r="F579" s="11"/>
      <c r="G579" s="78"/>
      <c r="H579" s="10"/>
      <c r="I579" s="11"/>
      <c r="J579" s="11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3"/>
      <c r="AB579" s="11"/>
      <c r="AC579" s="14"/>
      <c r="AR579" s="15"/>
    </row>
    <row r="580" spans="2:44" ht="12.75" customHeight="1" x14ac:dyDescent="0.35">
      <c r="B580" s="7"/>
      <c r="C580" s="8"/>
      <c r="D580" s="11"/>
      <c r="E580" s="11"/>
      <c r="F580" s="11"/>
      <c r="G580" s="78"/>
      <c r="H580" s="10"/>
      <c r="I580" s="11"/>
      <c r="J580" s="11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3"/>
      <c r="AB580" s="11"/>
      <c r="AC580" s="14"/>
      <c r="AR580" s="15"/>
    </row>
    <row r="581" spans="2:44" ht="12.75" customHeight="1" x14ac:dyDescent="0.35">
      <c r="B581" s="7"/>
      <c r="C581" s="8"/>
      <c r="D581" s="11"/>
      <c r="E581" s="11"/>
      <c r="F581" s="11"/>
      <c r="G581" s="78"/>
      <c r="H581" s="10"/>
      <c r="I581" s="11"/>
      <c r="J581" s="11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3"/>
      <c r="AB581" s="11"/>
      <c r="AC581" s="14"/>
      <c r="AR581" s="15"/>
    </row>
    <row r="582" spans="2:44" ht="12.75" customHeight="1" x14ac:dyDescent="0.35">
      <c r="B582" s="7"/>
      <c r="C582" s="8"/>
      <c r="D582" s="11"/>
      <c r="E582" s="11"/>
      <c r="F582" s="11"/>
      <c r="G582" s="78"/>
      <c r="H582" s="10"/>
      <c r="I582" s="11"/>
      <c r="J582" s="11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3"/>
      <c r="AB582" s="11"/>
      <c r="AC582" s="14"/>
      <c r="AR582" s="15"/>
    </row>
    <row r="583" spans="2:44" ht="12.75" customHeight="1" x14ac:dyDescent="0.35">
      <c r="B583" s="7"/>
      <c r="C583" s="8"/>
      <c r="D583" s="11"/>
      <c r="E583" s="11"/>
      <c r="F583" s="11"/>
      <c r="G583" s="78"/>
      <c r="H583" s="10"/>
      <c r="I583" s="11"/>
      <c r="J583" s="11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3"/>
      <c r="AB583" s="11"/>
      <c r="AC583" s="14"/>
      <c r="AR583" s="15"/>
    </row>
    <row r="584" spans="2:44" ht="12.75" customHeight="1" x14ac:dyDescent="0.35">
      <c r="B584" s="7"/>
      <c r="C584" s="8"/>
      <c r="D584" s="11"/>
      <c r="E584" s="11"/>
      <c r="F584" s="11"/>
      <c r="G584" s="78"/>
      <c r="H584" s="10"/>
      <c r="I584" s="11"/>
      <c r="J584" s="11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3"/>
      <c r="AB584" s="11"/>
      <c r="AC584" s="14"/>
      <c r="AR584" s="15"/>
    </row>
    <row r="585" spans="2:44" ht="12.75" customHeight="1" x14ac:dyDescent="0.35">
      <c r="B585" s="7"/>
      <c r="C585" s="8"/>
      <c r="D585" s="11"/>
      <c r="E585" s="11"/>
      <c r="F585" s="11"/>
      <c r="G585" s="78"/>
      <c r="H585" s="10"/>
      <c r="I585" s="11"/>
      <c r="J585" s="11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3"/>
      <c r="AB585" s="11"/>
      <c r="AC585" s="14"/>
      <c r="AR585" s="15"/>
    </row>
    <row r="586" spans="2:44" ht="12.75" customHeight="1" x14ac:dyDescent="0.35">
      <c r="B586" s="7"/>
      <c r="C586" s="8"/>
      <c r="D586" s="11"/>
      <c r="E586" s="11"/>
      <c r="F586" s="11"/>
      <c r="G586" s="78"/>
      <c r="H586" s="10"/>
      <c r="I586" s="11"/>
      <c r="J586" s="11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3"/>
      <c r="AB586" s="11"/>
      <c r="AC586" s="14"/>
      <c r="AR586" s="15"/>
    </row>
    <row r="587" spans="2:44" ht="12.75" customHeight="1" x14ac:dyDescent="0.35">
      <c r="B587" s="7"/>
      <c r="C587" s="8"/>
      <c r="D587" s="11"/>
      <c r="E587" s="11"/>
      <c r="F587" s="11"/>
      <c r="G587" s="78"/>
      <c r="H587" s="10"/>
      <c r="I587" s="11"/>
      <c r="J587" s="11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3"/>
      <c r="AB587" s="11"/>
      <c r="AC587" s="14"/>
      <c r="AR587" s="15"/>
    </row>
    <row r="588" spans="2:44" ht="12.75" customHeight="1" x14ac:dyDescent="0.35">
      <c r="B588" s="7"/>
      <c r="C588" s="8"/>
      <c r="D588" s="11"/>
      <c r="E588" s="11"/>
      <c r="F588" s="11"/>
      <c r="G588" s="78"/>
      <c r="H588" s="10"/>
      <c r="I588" s="11"/>
      <c r="J588" s="11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3"/>
      <c r="AB588" s="11"/>
      <c r="AC588" s="14"/>
      <c r="AR588" s="15"/>
    </row>
    <row r="589" spans="2:44" ht="12.75" customHeight="1" x14ac:dyDescent="0.35">
      <c r="B589" s="7"/>
      <c r="C589" s="8"/>
      <c r="D589" s="11"/>
      <c r="E589" s="11"/>
      <c r="F589" s="11"/>
      <c r="G589" s="78"/>
      <c r="H589" s="10"/>
      <c r="I589" s="11"/>
      <c r="J589" s="11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3"/>
      <c r="AB589" s="11"/>
      <c r="AC589" s="14"/>
      <c r="AR589" s="15"/>
    </row>
    <row r="590" spans="2:44" ht="12.75" customHeight="1" x14ac:dyDescent="0.35">
      <c r="B590" s="7"/>
      <c r="C590" s="8"/>
      <c r="D590" s="11"/>
      <c r="E590" s="11"/>
      <c r="F590" s="11"/>
      <c r="G590" s="78"/>
      <c r="H590" s="10"/>
      <c r="I590" s="11"/>
      <c r="J590" s="11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3"/>
      <c r="AB590" s="11"/>
      <c r="AC590" s="14"/>
      <c r="AR590" s="15"/>
    </row>
    <row r="591" spans="2:44" ht="12.75" customHeight="1" x14ac:dyDescent="0.35">
      <c r="B591" s="7"/>
      <c r="C591" s="8"/>
      <c r="D591" s="11"/>
      <c r="E591" s="11"/>
      <c r="F591" s="11"/>
      <c r="G591" s="78"/>
      <c r="H591" s="10"/>
      <c r="I591" s="11"/>
      <c r="J591" s="11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3"/>
      <c r="AB591" s="11"/>
      <c r="AC591" s="14"/>
      <c r="AR591" s="15"/>
    </row>
    <row r="592" spans="2:44" ht="12.75" customHeight="1" x14ac:dyDescent="0.35">
      <c r="B592" s="7"/>
      <c r="C592" s="8"/>
      <c r="D592" s="11"/>
      <c r="E592" s="11"/>
      <c r="F592" s="11"/>
      <c r="G592" s="78"/>
      <c r="H592" s="10"/>
      <c r="I592" s="11"/>
      <c r="J592" s="11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3"/>
      <c r="AB592" s="11"/>
      <c r="AC592" s="14"/>
      <c r="AR592" s="15"/>
    </row>
    <row r="593" spans="2:44" ht="12.75" customHeight="1" x14ac:dyDescent="0.35">
      <c r="B593" s="7"/>
      <c r="C593" s="8"/>
      <c r="D593" s="11"/>
      <c r="E593" s="11"/>
      <c r="F593" s="11"/>
      <c r="G593" s="78"/>
      <c r="H593" s="10"/>
      <c r="I593" s="11"/>
      <c r="J593" s="11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3"/>
      <c r="AB593" s="11"/>
      <c r="AC593" s="14"/>
      <c r="AR593" s="15"/>
    </row>
    <row r="594" spans="2:44" ht="12.75" customHeight="1" x14ac:dyDescent="0.35">
      <c r="B594" s="7"/>
      <c r="C594" s="8"/>
      <c r="D594" s="11"/>
      <c r="E594" s="11"/>
      <c r="F594" s="11"/>
      <c r="G594" s="78"/>
      <c r="H594" s="10"/>
      <c r="I594" s="11"/>
      <c r="J594" s="11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3"/>
      <c r="AB594" s="11"/>
      <c r="AC594" s="14"/>
      <c r="AR594" s="15"/>
    </row>
    <row r="595" spans="2:44" ht="12.75" customHeight="1" x14ac:dyDescent="0.35">
      <c r="B595" s="7"/>
      <c r="C595" s="8"/>
      <c r="D595" s="11"/>
      <c r="E595" s="11"/>
      <c r="F595" s="11"/>
      <c r="G595" s="78"/>
      <c r="H595" s="10"/>
      <c r="I595" s="11"/>
      <c r="J595" s="11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3"/>
      <c r="AB595" s="11"/>
      <c r="AC595" s="14"/>
      <c r="AR595" s="15"/>
    </row>
    <row r="596" spans="2:44" ht="12.75" customHeight="1" x14ac:dyDescent="0.35">
      <c r="B596" s="7"/>
      <c r="C596" s="8"/>
      <c r="D596" s="11"/>
      <c r="E596" s="11"/>
      <c r="F596" s="11"/>
      <c r="G596" s="78"/>
      <c r="H596" s="10"/>
      <c r="I596" s="11"/>
      <c r="J596" s="11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3"/>
      <c r="AB596" s="11"/>
      <c r="AC596" s="14"/>
      <c r="AR596" s="15"/>
    </row>
    <row r="597" spans="2:44" ht="12.75" customHeight="1" x14ac:dyDescent="0.35">
      <c r="B597" s="7"/>
      <c r="C597" s="8"/>
      <c r="D597" s="11"/>
      <c r="E597" s="11"/>
      <c r="F597" s="11"/>
      <c r="G597" s="78"/>
      <c r="H597" s="10"/>
      <c r="I597" s="11"/>
      <c r="J597" s="11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3"/>
      <c r="AB597" s="11"/>
      <c r="AC597" s="14"/>
      <c r="AR597" s="15"/>
    </row>
    <row r="598" spans="2:44" ht="12.75" customHeight="1" x14ac:dyDescent="0.35">
      <c r="B598" s="7"/>
      <c r="C598" s="8"/>
      <c r="D598" s="11"/>
      <c r="E598" s="11"/>
      <c r="F598" s="11"/>
      <c r="G598" s="78"/>
      <c r="H598" s="10"/>
      <c r="I598" s="11"/>
      <c r="J598" s="11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3"/>
      <c r="AB598" s="11"/>
      <c r="AC598" s="14"/>
      <c r="AR598" s="15"/>
    </row>
    <row r="599" spans="2:44" ht="12.75" customHeight="1" x14ac:dyDescent="0.35">
      <c r="B599" s="7"/>
      <c r="C599" s="8"/>
      <c r="D599" s="11"/>
      <c r="E599" s="11"/>
      <c r="F599" s="11"/>
      <c r="G599" s="78"/>
      <c r="H599" s="10"/>
      <c r="I599" s="11"/>
      <c r="J599" s="11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3"/>
      <c r="AB599" s="11"/>
      <c r="AC599" s="14"/>
      <c r="AR599" s="15"/>
    </row>
    <row r="600" spans="2:44" ht="12.75" customHeight="1" x14ac:dyDescent="0.35">
      <c r="B600" s="7"/>
      <c r="C600" s="8"/>
      <c r="D600" s="11"/>
      <c r="E600" s="11"/>
      <c r="F600" s="11"/>
      <c r="G600" s="78"/>
      <c r="H600" s="10"/>
      <c r="I600" s="11"/>
      <c r="J600" s="11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3"/>
      <c r="AB600" s="11"/>
      <c r="AC600" s="14"/>
      <c r="AR600" s="15"/>
    </row>
    <row r="601" spans="2:44" ht="12.75" customHeight="1" x14ac:dyDescent="0.35">
      <c r="B601" s="7"/>
      <c r="C601" s="8"/>
      <c r="D601" s="11"/>
      <c r="E601" s="11"/>
      <c r="F601" s="11"/>
      <c r="G601" s="78"/>
      <c r="H601" s="10"/>
      <c r="I601" s="11"/>
      <c r="J601" s="11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3"/>
      <c r="AB601" s="11"/>
      <c r="AC601" s="14"/>
      <c r="AR601" s="15"/>
    </row>
    <row r="602" spans="2:44" ht="12.75" customHeight="1" x14ac:dyDescent="0.35">
      <c r="B602" s="7"/>
      <c r="C602" s="8"/>
      <c r="D602" s="11"/>
      <c r="E602" s="11"/>
      <c r="F602" s="11"/>
      <c r="G602" s="78"/>
      <c r="H602" s="10"/>
      <c r="I602" s="11"/>
      <c r="J602" s="11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3"/>
      <c r="AB602" s="11"/>
      <c r="AC602" s="14"/>
      <c r="AR602" s="15"/>
    </row>
    <row r="603" spans="2:44" ht="12.75" customHeight="1" x14ac:dyDescent="0.35">
      <c r="B603" s="7"/>
      <c r="C603" s="8"/>
      <c r="D603" s="11"/>
      <c r="E603" s="11"/>
      <c r="F603" s="11"/>
      <c r="G603" s="78"/>
      <c r="H603" s="10"/>
      <c r="I603" s="11"/>
      <c r="J603" s="11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3"/>
      <c r="AB603" s="11"/>
      <c r="AC603" s="14"/>
      <c r="AR603" s="15"/>
    </row>
    <row r="604" spans="2:44" ht="12.75" customHeight="1" x14ac:dyDescent="0.35">
      <c r="B604" s="7"/>
      <c r="C604" s="8"/>
      <c r="D604" s="11"/>
      <c r="E604" s="11"/>
      <c r="F604" s="11"/>
      <c r="G604" s="78"/>
      <c r="H604" s="10"/>
      <c r="I604" s="11"/>
      <c r="J604" s="11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3"/>
      <c r="AB604" s="11"/>
      <c r="AC604" s="14"/>
      <c r="AR604" s="15"/>
    </row>
    <row r="605" spans="2:44" ht="12.75" customHeight="1" x14ac:dyDescent="0.35">
      <c r="B605" s="7"/>
      <c r="C605" s="8"/>
      <c r="D605" s="11"/>
      <c r="E605" s="11"/>
      <c r="F605" s="11"/>
      <c r="G605" s="78"/>
      <c r="H605" s="10"/>
      <c r="I605" s="11"/>
      <c r="J605" s="11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3"/>
      <c r="AB605" s="11"/>
      <c r="AC605" s="14"/>
      <c r="AR605" s="15"/>
    </row>
    <row r="606" spans="2:44" ht="12.75" customHeight="1" x14ac:dyDescent="0.35">
      <c r="B606" s="7"/>
      <c r="C606" s="8"/>
      <c r="D606" s="11"/>
      <c r="E606" s="11"/>
      <c r="F606" s="11"/>
      <c r="G606" s="78"/>
      <c r="H606" s="10"/>
      <c r="I606" s="11"/>
      <c r="J606" s="11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3"/>
      <c r="AB606" s="11"/>
      <c r="AC606" s="14"/>
      <c r="AR606" s="15"/>
    </row>
    <row r="607" spans="2:44" ht="12.75" customHeight="1" x14ac:dyDescent="0.35">
      <c r="B607" s="7"/>
      <c r="C607" s="8"/>
      <c r="D607" s="11"/>
      <c r="E607" s="11"/>
      <c r="F607" s="11"/>
      <c r="G607" s="78"/>
      <c r="H607" s="10"/>
      <c r="I607" s="11"/>
      <c r="J607" s="11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3"/>
      <c r="AB607" s="11"/>
      <c r="AC607" s="14"/>
      <c r="AR607" s="15"/>
    </row>
    <row r="608" spans="2:44" ht="12.75" customHeight="1" x14ac:dyDescent="0.35">
      <c r="B608" s="7"/>
      <c r="C608" s="8"/>
      <c r="D608" s="11"/>
      <c r="E608" s="11"/>
      <c r="F608" s="11"/>
      <c r="G608" s="78"/>
      <c r="H608" s="10"/>
      <c r="I608" s="11"/>
      <c r="J608" s="11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3"/>
      <c r="AB608" s="11"/>
      <c r="AC608" s="14"/>
      <c r="AR608" s="15"/>
    </row>
    <row r="609" spans="2:44" ht="12.75" customHeight="1" x14ac:dyDescent="0.35">
      <c r="B609" s="7"/>
      <c r="C609" s="8"/>
      <c r="D609" s="11"/>
      <c r="E609" s="11"/>
      <c r="F609" s="11"/>
      <c r="G609" s="78"/>
      <c r="H609" s="10"/>
      <c r="I609" s="11"/>
      <c r="J609" s="11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3"/>
      <c r="AB609" s="11"/>
      <c r="AC609" s="14"/>
      <c r="AR609" s="15"/>
    </row>
    <row r="610" spans="2:44" ht="12.75" customHeight="1" x14ac:dyDescent="0.35">
      <c r="B610" s="7"/>
      <c r="C610" s="8"/>
      <c r="D610" s="11"/>
      <c r="E610" s="11"/>
      <c r="F610" s="11"/>
      <c r="G610" s="78"/>
      <c r="H610" s="10"/>
      <c r="I610" s="11"/>
      <c r="J610" s="11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3"/>
      <c r="AB610" s="11"/>
      <c r="AC610" s="14"/>
      <c r="AR610" s="15"/>
    </row>
    <row r="611" spans="2:44" ht="12.75" customHeight="1" x14ac:dyDescent="0.35">
      <c r="B611" s="7"/>
      <c r="C611" s="8"/>
      <c r="D611" s="11"/>
      <c r="E611" s="11"/>
      <c r="F611" s="11"/>
      <c r="G611" s="78"/>
      <c r="H611" s="10"/>
      <c r="I611" s="11"/>
      <c r="J611" s="11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3"/>
      <c r="AB611" s="11"/>
      <c r="AC611" s="14"/>
      <c r="AR611" s="15"/>
    </row>
    <row r="612" spans="2:44" ht="12.75" customHeight="1" x14ac:dyDescent="0.35">
      <c r="B612" s="7"/>
      <c r="C612" s="8"/>
      <c r="D612" s="11"/>
      <c r="E612" s="11"/>
      <c r="F612" s="11"/>
      <c r="G612" s="78"/>
      <c r="H612" s="10"/>
      <c r="I612" s="11"/>
      <c r="J612" s="11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3"/>
      <c r="AB612" s="11"/>
      <c r="AC612" s="14"/>
      <c r="AR612" s="15"/>
    </row>
    <row r="613" spans="2:44" ht="12.75" customHeight="1" x14ac:dyDescent="0.35">
      <c r="B613" s="7"/>
      <c r="C613" s="8"/>
      <c r="D613" s="11"/>
      <c r="E613" s="11"/>
      <c r="F613" s="11"/>
      <c r="G613" s="78"/>
      <c r="H613" s="10"/>
      <c r="I613" s="11"/>
      <c r="J613" s="11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3"/>
      <c r="AB613" s="11"/>
      <c r="AC613" s="14"/>
      <c r="AR613" s="15"/>
    </row>
    <row r="614" spans="2:44" ht="12.75" customHeight="1" x14ac:dyDescent="0.35">
      <c r="B614" s="7"/>
      <c r="C614" s="8"/>
      <c r="D614" s="11"/>
      <c r="E614" s="11"/>
      <c r="F614" s="11"/>
      <c r="G614" s="78"/>
      <c r="H614" s="10"/>
      <c r="I614" s="11"/>
      <c r="J614" s="11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3"/>
      <c r="AB614" s="11"/>
      <c r="AC614" s="14"/>
      <c r="AR614" s="15"/>
    </row>
    <row r="615" spans="2:44" ht="12.75" customHeight="1" x14ac:dyDescent="0.35">
      <c r="B615" s="7"/>
      <c r="C615" s="8"/>
      <c r="D615" s="11"/>
      <c r="E615" s="11"/>
      <c r="F615" s="11"/>
      <c r="G615" s="78"/>
      <c r="H615" s="10"/>
      <c r="I615" s="11"/>
      <c r="J615" s="11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3"/>
      <c r="AB615" s="11"/>
      <c r="AC615" s="14"/>
      <c r="AR615" s="15"/>
    </row>
    <row r="616" spans="2:44" ht="12.75" customHeight="1" x14ac:dyDescent="0.35">
      <c r="B616" s="7"/>
      <c r="C616" s="8"/>
      <c r="D616" s="11"/>
      <c r="E616" s="11"/>
      <c r="F616" s="11"/>
      <c r="G616" s="78"/>
      <c r="H616" s="10"/>
      <c r="I616" s="11"/>
      <c r="J616" s="11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3"/>
      <c r="AB616" s="11"/>
      <c r="AC616" s="14"/>
      <c r="AR616" s="15"/>
    </row>
    <row r="617" spans="2:44" ht="12.75" customHeight="1" x14ac:dyDescent="0.35">
      <c r="B617" s="7"/>
      <c r="C617" s="8"/>
      <c r="D617" s="11"/>
      <c r="E617" s="11"/>
      <c r="F617" s="11"/>
      <c r="G617" s="78"/>
      <c r="H617" s="10"/>
      <c r="I617" s="11"/>
      <c r="J617" s="11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3"/>
      <c r="AB617" s="11"/>
      <c r="AC617" s="14"/>
      <c r="AR617" s="15"/>
    </row>
    <row r="618" spans="2:44" ht="12.75" customHeight="1" x14ac:dyDescent="0.35">
      <c r="B618" s="7"/>
      <c r="C618" s="8"/>
      <c r="D618" s="11"/>
      <c r="E618" s="11"/>
      <c r="F618" s="11"/>
      <c r="G618" s="78"/>
      <c r="H618" s="10"/>
      <c r="I618" s="11"/>
      <c r="J618" s="11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3"/>
      <c r="AB618" s="11"/>
      <c r="AC618" s="14"/>
      <c r="AR618" s="15"/>
    </row>
    <row r="619" spans="2:44" ht="12.75" customHeight="1" x14ac:dyDescent="0.35">
      <c r="B619" s="7"/>
      <c r="C619" s="8"/>
      <c r="D619" s="11"/>
      <c r="E619" s="11"/>
      <c r="F619" s="11"/>
      <c r="G619" s="78"/>
      <c r="H619" s="10"/>
      <c r="I619" s="11"/>
      <c r="J619" s="11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3"/>
      <c r="AB619" s="11"/>
      <c r="AC619" s="14"/>
      <c r="AR619" s="15"/>
    </row>
    <row r="620" spans="2:44" ht="12.75" customHeight="1" x14ac:dyDescent="0.35">
      <c r="B620" s="7"/>
      <c r="C620" s="8"/>
      <c r="D620" s="11"/>
      <c r="E620" s="11"/>
      <c r="F620" s="11"/>
      <c r="G620" s="78"/>
      <c r="H620" s="10"/>
      <c r="I620" s="11"/>
      <c r="J620" s="11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3"/>
      <c r="AB620" s="11"/>
      <c r="AC620" s="14"/>
      <c r="AR620" s="15"/>
    </row>
    <row r="621" spans="2:44" ht="12.75" customHeight="1" x14ac:dyDescent="0.35">
      <c r="B621" s="7"/>
      <c r="C621" s="8"/>
      <c r="D621" s="11"/>
      <c r="E621" s="11"/>
      <c r="F621" s="11"/>
      <c r="G621" s="78"/>
      <c r="H621" s="10"/>
      <c r="I621" s="11"/>
      <c r="J621" s="11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3"/>
      <c r="AB621" s="11"/>
      <c r="AC621" s="14"/>
      <c r="AR621" s="15"/>
    </row>
    <row r="622" spans="2:44" ht="12.75" customHeight="1" x14ac:dyDescent="0.35">
      <c r="B622" s="7"/>
      <c r="C622" s="8"/>
      <c r="D622" s="11"/>
      <c r="E622" s="11"/>
      <c r="F622" s="11"/>
      <c r="G622" s="78"/>
      <c r="H622" s="10"/>
      <c r="I622" s="11"/>
      <c r="J622" s="11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3"/>
      <c r="AB622" s="11"/>
      <c r="AC622" s="14"/>
      <c r="AR622" s="15"/>
    </row>
    <row r="623" spans="2:44" ht="12.75" customHeight="1" x14ac:dyDescent="0.35">
      <c r="B623" s="7"/>
      <c r="C623" s="8"/>
      <c r="D623" s="11"/>
      <c r="E623" s="11"/>
      <c r="F623" s="11"/>
      <c r="G623" s="78"/>
      <c r="H623" s="10"/>
      <c r="I623" s="11"/>
      <c r="J623" s="11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3"/>
      <c r="AB623" s="11"/>
      <c r="AC623" s="14"/>
      <c r="AR623" s="15"/>
    </row>
    <row r="624" spans="2:44" ht="12.75" customHeight="1" x14ac:dyDescent="0.35">
      <c r="B624" s="7"/>
      <c r="C624" s="8"/>
      <c r="D624" s="11"/>
      <c r="E624" s="11"/>
      <c r="F624" s="11"/>
      <c r="G624" s="78"/>
      <c r="H624" s="10"/>
      <c r="I624" s="11"/>
      <c r="J624" s="11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3"/>
      <c r="AB624" s="11"/>
      <c r="AC624" s="14"/>
      <c r="AR624" s="15"/>
    </row>
    <row r="625" spans="2:44" ht="12.75" customHeight="1" x14ac:dyDescent="0.35">
      <c r="B625" s="7"/>
      <c r="C625" s="8"/>
      <c r="D625" s="11"/>
      <c r="E625" s="11"/>
      <c r="F625" s="11"/>
      <c r="G625" s="78"/>
      <c r="H625" s="10"/>
      <c r="I625" s="11"/>
      <c r="J625" s="11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3"/>
      <c r="AB625" s="11"/>
      <c r="AC625" s="14"/>
      <c r="AR625" s="15"/>
    </row>
    <row r="626" spans="2:44" ht="12.75" customHeight="1" x14ac:dyDescent="0.35">
      <c r="B626" s="7"/>
      <c r="C626" s="8"/>
      <c r="D626" s="11"/>
      <c r="E626" s="11"/>
      <c r="F626" s="11"/>
      <c r="G626" s="78"/>
      <c r="H626" s="10"/>
      <c r="I626" s="11"/>
      <c r="J626" s="11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3"/>
      <c r="AB626" s="11"/>
      <c r="AC626" s="14"/>
      <c r="AR626" s="15"/>
    </row>
    <row r="627" spans="2:44" ht="12.75" customHeight="1" x14ac:dyDescent="0.35">
      <c r="B627" s="7"/>
      <c r="C627" s="8"/>
      <c r="D627" s="11"/>
      <c r="E627" s="11"/>
      <c r="F627" s="11"/>
      <c r="G627" s="78"/>
      <c r="H627" s="10"/>
      <c r="I627" s="11"/>
      <c r="J627" s="11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3"/>
      <c r="AB627" s="11"/>
      <c r="AC627" s="14"/>
      <c r="AR627" s="15"/>
    </row>
    <row r="628" spans="2:44" ht="12.75" customHeight="1" x14ac:dyDescent="0.35">
      <c r="B628" s="7"/>
      <c r="C628" s="8"/>
      <c r="D628" s="11"/>
      <c r="E628" s="11"/>
      <c r="F628" s="11"/>
      <c r="G628" s="78"/>
      <c r="H628" s="10"/>
      <c r="I628" s="11"/>
      <c r="J628" s="11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3"/>
      <c r="AB628" s="11"/>
      <c r="AC628" s="14"/>
      <c r="AR628" s="15"/>
    </row>
    <row r="629" spans="2:44" ht="12.75" customHeight="1" x14ac:dyDescent="0.35">
      <c r="B629" s="7"/>
      <c r="C629" s="8"/>
      <c r="D629" s="11"/>
      <c r="E629" s="11"/>
      <c r="F629" s="11"/>
      <c r="G629" s="78"/>
      <c r="H629" s="10"/>
      <c r="I629" s="11"/>
      <c r="J629" s="11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3"/>
      <c r="AB629" s="11"/>
      <c r="AC629" s="14"/>
      <c r="AR629" s="15"/>
    </row>
    <row r="630" spans="2:44" ht="12.75" customHeight="1" x14ac:dyDescent="0.35">
      <c r="B630" s="7"/>
      <c r="C630" s="8"/>
      <c r="D630" s="11"/>
      <c r="E630" s="11"/>
      <c r="F630" s="11"/>
      <c r="G630" s="78"/>
      <c r="H630" s="10"/>
      <c r="I630" s="11"/>
      <c r="J630" s="11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3"/>
      <c r="AB630" s="11"/>
      <c r="AC630" s="14"/>
      <c r="AR630" s="15"/>
    </row>
    <row r="631" spans="2:44" ht="12.75" customHeight="1" x14ac:dyDescent="0.35">
      <c r="B631" s="7"/>
      <c r="C631" s="8"/>
      <c r="D631" s="11"/>
      <c r="E631" s="11"/>
      <c r="F631" s="11"/>
      <c r="G631" s="78"/>
      <c r="H631" s="10"/>
      <c r="I631" s="11"/>
      <c r="J631" s="11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3"/>
      <c r="AB631" s="11"/>
      <c r="AC631" s="14"/>
      <c r="AR631" s="15"/>
    </row>
    <row r="632" spans="2:44" ht="12.75" customHeight="1" x14ac:dyDescent="0.35">
      <c r="B632" s="7"/>
      <c r="C632" s="8"/>
      <c r="D632" s="11"/>
      <c r="E632" s="11"/>
      <c r="F632" s="11"/>
      <c r="G632" s="78"/>
      <c r="H632" s="10"/>
      <c r="I632" s="11"/>
      <c r="J632" s="11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3"/>
      <c r="AB632" s="11"/>
      <c r="AC632" s="14"/>
      <c r="AR632" s="15"/>
    </row>
    <row r="633" spans="2:44" ht="12.75" customHeight="1" x14ac:dyDescent="0.35">
      <c r="B633" s="7"/>
      <c r="C633" s="8"/>
      <c r="D633" s="11"/>
      <c r="E633" s="11"/>
      <c r="F633" s="11"/>
      <c r="G633" s="78"/>
      <c r="H633" s="10"/>
      <c r="I633" s="11"/>
      <c r="J633" s="11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3"/>
      <c r="AB633" s="11"/>
      <c r="AC633" s="14"/>
      <c r="AR633" s="15"/>
    </row>
    <row r="634" spans="2:44" ht="12.75" customHeight="1" x14ac:dyDescent="0.35">
      <c r="B634" s="7"/>
      <c r="C634" s="8"/>
      <c r="D634" s="11"/>
      <c r="E634" s="11"/>
      <c r="F634" s="11"/>
      <c r="G634" s="78"/>
      <c r="H634" s="10"/>
      <c r="I634" s="11"/>
      <c r="J634" s="11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3"/>
      <c r="AB634" s="11"/>
      <c r="AC634" s="14"/>
      <c r="AR634" s="15"/>
    </row>
    <row r="635" spans="2:44" ht="12.75" customHeight="1" x14ac:dyDescent="0.35">
      <c r="B635" s="7"/>
      <c r="C635" s="8"/>
      <c r="D635" s="11"/>
      <c r="E635" s="11"/>
      <c r="F635" s="11"/>
      <c r="G635" s="78"/>
      <c r="H635" s="10"/>
      <c r="I635" s="11"/>
      <c r="J635" s="11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3"/>
      <c r="AB635" s="11"/>
      <c r="AC635" s="14"/>
      <c r="AR635" s="15"/>
    </row>
    <row r="636" spans="2:44" ht="12.75" customHeight="1" x14ac:dyDescent="0.35">
      <c r="B636" s="7"/>
      <c r="C636" s="8"/>
      <c r="D636" s="11"/>
      <c r="E636" s="11"/>
      <c r="F636" s="11"/>
      <c r="G636" s="78"/>
      <c r="H636" s="10"/>
      <c r="I636" s="11"/>
      <c r="J636" s="11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3"/>
      <c r="AB636" s="11"/>
      <c r="AC636" s="14"/>
      <c r="AR636" s="15"/>
    </row>
    <row r="637" spans="2:44" ht="12.75" customHeight="1" x14ac:dyDescent="0.35">
      <c r="B637" s="7"/>
      <c r="C637" s="8"/>
      <c r="D637" s="11"/>
      <c r="E637" s="11"/>
      <c r="F637" s="11"/>
      <c r="G637" s="78"/>
      <c r="H637" s="10"/>
      <c r="I637" s="11"/>
      <c r="J637" s="11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3"/>
      <c r="AB637" s="11"/>
      <c r="AC637" s="14"/>
      <c r="AR637" s="15"/>
    </row>
    <row r="638" spans="2:44" ht="12.75" customHeight="1" x14ac:dyDescent="0.35">
      <c r="B638" s="7"/>
      <c r="C638" s="8"/>
      <c r="D638" s="11"/>
      <c r="E638" s="11"/>
      <c r="F638" s="11"/>
      <c r="G638" s="78"/>
      <c r="H638" s="10"/>
      <c r="I638" s="11"/>
      <c r="J638" s="11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3"/>
      <c r="AB638" s="11"/>
      <c r="AC638" s="14"/>
      <c r="AR638" s="15"/>
    </row>
    <row r="639" spans="2:44" ht="12.75" customHeight="1" x14ac:dyDescent="0.35">
      <c r="B639" s="7"/>
      <c r="C639" s="8"/>
      <c r="D639" s="11"/>
      <c r="E639" s="11"/>
      <c r="F639" s="11"/>
      <c r="G639" s="78"/>
      <c r="H639" s="10"/>
      <c r="I639" s="11"/>
      <c r="J639" s="11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3"/>
      <c r="AB639" s="11"/>
      <c r="AC639" s="14"/>
      <c r="AR639" s="15"/>
    </row>
    <row r="640" spans="2:44" ht="12.75" customHeight="1" x14ac:dyDescent="0.35">
      <c r="B640" s="7"/>
      <c r="C640" s="8"/>
      <c r="D640" s="11"/>
      <c r="E640" s="11"/>
      <c r="F640" s="11"/>
      <c r="G640" s="78"/>
      <c r="H640" s="10"/>
      <c r="I640" s="11"/>
      <c r="J640" s="11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3"/>
      <c r="AB640" s="11"/>
      <c r="AC640" s="14"/>
      <c r="AR640" s="15"/>
    </row>
    <row r="641" spans="2:44" ht="12.75" customHeight="1" x14ac:dyDescent="0.35">
      <c r="B641" s="7"/>
      <c r="C641" s="8"/>
      <c r="D641" s="11"/>
      <c r="E641" s="11"/>
      <c r="F641" s="11"/>
      <c r="G641" s="78"/>
      <c r="H641" s="10"/>
      <c r="I641" s="11"/>
      <c r="J641" s="11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3"/>
      <c r="AB641" s="11"/>
      <c r="AC641" s="14"/>
      <c r="AR641" s="15"/>
    </row>
    <row r="642" spans="2:44" ht="12.75" customHeight="1" x14ac:dyDescent="0.35">
      <c r="B642" s="7"/>
      <c r="C642" s="8"/>
      <c r="D642" s="11"/>
      <c r="E642" s="11"/>
      <c r="F642" s="11"/>
      <c r="G642" s="78"/>
      <c r="H642" s="10"/>
      <c r="I642" s="11"/>
      <c r="J642" s="11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3"/>
      <c r="AB642" s="11"/>
      <c r="AC642" s="14"/>
      <c r="AR642" s="15"/>
    </row>
    <row r="643" spans="2:44" ht="12.75" customHeight="1" x14ac:dyDescent="0.35">
      <c r="B643" s="7"/>
      <c r="C643" s="8"/>
      <c r="D643" s="11"/>
      <c r="E643" s="11"/>
      <c r="F643" s="11"/>
      <c r="G643" s="78"/>
      <c r="H643" s="10"/>
      <c r="I643" s="11"/>
      <c r="J643" s="11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3"/>
      <c r="AB643" s="11"/>
      <c r="AC643" s="14"/>
      <c r="AR643" s="15"/>
    </row>
    <row r="644" spans="2:44" ht="12.75" customHeight="1" x14ac:dyDescent="0.35">
      <c r="B644" s="7"/>
      <c r="C644" s="8"/>
      <c r="D644" s="11"/>
      <c r="E644" s="11"/>
      <c r="F644" s="11"/>
      <c r="G644" s="78"/>
      <c r="H644" s="10"/>
      <c r="I644" s="11"/>
      <c r="J644" s="11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3"/>
      <c r="AB644" s="11"/>
      <c r="AC644" s="14"/>
      <c r="AR644" s="15"/>
    </row>
    <row r="645" spans="2:44" ht="12.75" customHeight="1" x14ac:dyDescent="0.35">
      <c r="B645" s="7"/>
      <c r="C645" s="8"/>
      <c r="D645" s="11"/>
      <c r="E645" s="11"/>
      <c r="F645" s="11"/>
      <c r="G645" s="78"/>
      <c r="H645" s="10"/>
      <c r="I645" s="11"/>
      <c r="J645" s="11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3"/>
      <c r="AB645" s="11"/>
      <c r="AC645" s="14"/>
      <c r="AR645" s="15"/>
    </row>
    <row r="646" spans="2:44" ht="12.75" customHeight="1" x14ac:dyDescent="0.35">
      <c r="B646" s="7"/>
      <c r="C646" s="8"/>
      <c r="D646" s="11"/>
      <c r="E646" s="11"/>
      <c r="F646" s="11"/>
      <c r="G646" s="78"/>
      <c r="H646" s="10"/>
      <c r="I646" s="11"/>
      <c r="J646" s="11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3"/>
      <c r="AB646" s="11"/>
      <c r="AC646" s="14"/>
      <c r="AR646" s="15"/>
    </row>
    <row r="647" spans="2:44" ht="12.75" customHeight="1" x14ac:dyDescent="0.35">
      <c r="B647" s="7"/>
      <c r="C647" s="8"/>
      <c r="D647" s="11"/>
      <c r="E647" s="11"/>
      <c r="F647" s="11"/>
      <c r="G647" s="78"/>
      <c r="H647" s="10"/>
      <c r="I647" s="11"/>
      <c r="J647" s="11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3"/>
      <c r="AB647" s="11"/>
      <c r="AC647" s="14"/>
      <c r="AR647" s="15"/>
    </row>
    <row r="648" spans="2:44" ht="12.75" customHeight="1" x14ac:dyDescent="0.35">
      <c r="B648" s="7"/>
      <c r="C648" s="8"/>
      <c r="D648" s="11"/>
      <c r="E648" s="11"/>
      <c r="F648" s="11"/>
      <c r="G648" s="78"/>
      <c r="H648" s="10"/>
      <c r="I648" s="11"/>
      <c r="J648" s="11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3"/>
      <c r="AB648" s="11"/>
      <c r="AC648" s="14"/>
      <c r="AR648" s="15"/>
    </row>
    <row r="649" spans="2:44" ht="12.75" customHeight="1" x14ac:dyDescent="0.35">
      <c r="B649" s="7"/>
      <c r="C649" s="8"/>
      <c r="D649" s="11"/>
      <c r="E649" s="11"/>
      <c r="F649" s="11"/>
      <c r="G649" s="78"/>
      <c r="H649" s="10"/>
      <c r="I649" s="11"/>
      <c r="J649" s="11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3"/>
      <c r="AB649" s="11"/>
      <c r="AC649" s="14"/>
      <c r="AR649" s="15"/>
    </row>
    <row r="650" spans="2:44" ht="12.75" customHeight="1" x14ac:dyDescent="0.35">
      <c r="B650" s="7"/>
      <c r="C650" s="8"/>
      <c r="D650" s="11"/>
      <c r="E650" s="11"/>
      <c r="F650" s="11"/>
      <c r="G650" s="78"/>
      <c r="H650" s="10"/>
      <c r="I650" s="11"/>
      <c r="J650" s="11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3"/>
      <c r="AB650" s="11"/>
      <c r="AC650" s="14"/>
      <c r="AR650" s="15"/>
    </row>
    <row r="651" spans="2:44" ht="12.75" customHeight="1" x14ac:dyDescent="0.35">
      <c r="B651" s="7"/>
      <c r="C651" s="8"/>
      <c r="D651" s="11"/>
      <c r="E651" s="11"/>
      <c r="F651" s="11"/>
      <c r="G651" s="78"/>
      <c r="H651" s="10"/>
      <c r="I651" s="11"/>
      <c r="J651" s="11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3"/>
      <c r="AB651" s="11"/>
      <c r="AC651" s="14"/>
      <c r="AR651" s="15"/>
    </row>
    <row r="652" spans="2:44" ht="12.75" customHeight="1" x14ac:dyDescent="0.35">
      <c r="B652" s="7"/>
      <c r="C652" s="8"/>
      <c r="D652" s="11"/>
      <c r="E652" s="11"/>
      <c r="F652" s="11"/>
      <c r="G652" s="78"/>
      <c r="H652" s="10"/>
      <c r="I652" s="11"/>
      <c r="J652" s="11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3"/>
      <c r="AB652" s="11"/>
      <c r="AC652" s="14"/>
      <c r="AR652" s="15"/>
    </row>
    <row r="653" spans="2:44" ht="12.75" customHeight="1" x14ac:dyDescent="0.35">
      <c r="B653" s="7"/>
      <c r="C653" s="8"/>
      <c r="D653" s="11"/>
      <c r="E653" s="11"/>
      <c r="F653" s="11"/>
      <c r="G653" s="78"/>
      <c r="H653" s="10"/>
      <c r="I653" s="11"/>
      <c r="J653" s="11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3"/>
      <c r="AB653" s="11"/>
      <c r="AC653" s="14"/>
      <c r="AR653" s="15"/>
    </row>
    <row r="654" spans="2:44" ht="12.75" customHeight="1" x14ac:dyDescent="0.35">
      <c r="B654" s="7"/>
      <c r="C654" s="8"/>
      <c r="D654" s="11"/>
      <c r="E654" s="11"/>
      <c r="F654" s="11"/>
      <c r="G654" s="78"/>
      <c r="H654" s="10"/>
      <c r="I654" s="11"/>
      <c r="J654" s="11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3"/>
      <c r="AB654" s="11"/>
      <c r="AC654" s="14"/>
      <c r="AR654" s="15"/>
    </row>
    <row r="655" spans="2:44" ht="12.75" customHeight="1" x14ac:dyDescent="0.35">
      <c r="B655" s="7"/>
      <c r="C655" s="8"/>
      <c r="D655" s="11"/>
      <c r="E655" s="11"/>
      <c r="F655" s="11"/>
      <c r="G655" s="78"/>
      <c r="H655" s="10"/>
      <c r="I655" s="11"/>
      <c r="J655" s="11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3"/>
      <c r="AB655" s="11"/>
      <c r="AC655" s="14"/>
      <c r="AR655" s="15"/>
    </row>
    <row r="656" spans="2:44" ht="12.75" customHeight="1" x14ac:dyDescent="0.35">
      <c r="B656" s="7"/>
      <c r="C656" s="8"/>
      <c r="D656" s="11"/>
      <c r="E656" s="11"/>
      <c r="F656" s="11"/>
      <c r="G656" s="78"/>
      <c r="H656" s="10"/>
      <c r="I656" s="11"/>
      <c r="J656" s="11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3"/>
      <c r="AB656" s="11"/>
      <c r="AC656" s="14"/>
      <c r="AR656" s="15"/>
    </row>
    <row r="657" spans="2:44" ht="12.75" customHeight="1" x14ac:dyDescent="0.35">
      <c r="B657" s="7"/>
      <c r="C657" s="8"/>
      <c r="D657" s="11"/>
      <c r="E657" s="11"/>
      <c r="F657" s="11"/>
      <c r="G657" s="78"/>
      <c r="H657" s="10"/>
      <c r="I657" s="11"/>
      <c r="J657" s="11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3"/>
      <c r="AB657" s="11"/>
      <c r="AC657" s="14"/>
      <c r="AR657" s="15"/>
    </row>
    <row r="658" spans="2:44" ht="12.75" customHeight="1" x14ac:dyDescent="0.35">
      <c r="B658" s="7"/>
      <c r="C658" s="8"/>
      <c r="D658" s="11"/>
      <c r="E658" s="11"/>
      <c r="F658" s="11"/>
      <c r="G658" s="78"/>
      <c r="H658" s="10"/>
      <c r="I658" s="11"/>
      <c r="J658" s="11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3"/>
      <c r="AB658" s="11"/>
      <c r="AC658" s="14"/>
      <c r="AR658" s="15"/>
    </row>
    <row r="659" spans="2:44" ht="12.75" customHeight="1" x14ac:dyDescent="0.35">
      <c r="B659" s="7"/>
      <c r="C659" s="8"/>
      <c r="D659" s="11"/>
      <c r="E659" s="11"/>
      <c r="F659" s="11"/>
      <c r="G659" s="78"/>
      <c r="H659" s="10"/>
      <c r="I659" s="11"/>
      <c r="J659" s="11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3"/>
      <c r="AB659" s="11"/>
      <c r="AC659" s="14"/>
      <c r="AR659" s="15"/>
    </row>
    <row r="660" spans="2:44" ht="12.75" customHeight="1" x14ac:dyDescent="0.35">
      <c r="B660" s="7"/>
      <c r="C660" s="8"/>
      <c r="D660" s="11"/>
      <c r="E660" s="11"/>
      <c r="F660" s="11"/>
      <c r="G660" s="78"/>
      <c r="H660" s="10"/>
      <c r="I660" s="11"/>
      <c r="J660" s="11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3"/>
      <c r="AB660" s="11"/>
      <c r="AC660" s="14"/>
      <c r="AR660" s="15"/>
    </row>
    <row r="661" spans="2:44" ht="12.75" customHeight="1" x14ac:dyDescent="0.35">
      <c r="B661" s="7"/>
      <c r="C661" s="8"/>
      <c r="D661" s="11"/>
      <c r="E661" s="11"/>
      <c r="F661" s="11"/>
      <c r="G661" s="78"/>
      <c r="H661" s="10"/>
      <c r="I661" s="11"/>
      <c r="J661" s="11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3"/>
      <c r="AB661" s="11"/>
      <c r="AC661" s="14"/>
      <c r="AR661" s="15"/>
    </row>
    <row r="662" spans="2:44" ht="12.75" customHeight="1" x14ac:dyDescent="0.35">
      <c r="B662" s="7"/>
      <c r="C662" s="8"/>
      <c r="D662" s="11"/>
      <c r="E662" s="11"/>
      <c r="F662" s="11"/>
      <c r="G662" s="78"/>
      <c r="H662" s="10"/>
      <c r="I662" s="11"/>
      <c r="J662" s="11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3"/>
      <c r="AB662" s="11"/>
      <c r="AC662" s="14"/>
      <c r="AR662" s="15"/>
    </row>
    <row r="663" spans="2:44" ht="12.75" customHeight="1" x14ac:dyDescent="0.35">
      <c r="B663" s="7"/>
      <c r="C663" s="8"/>
      <c r="D663" s="11"/>
      <c r="E663" s="11"/>
      <c r="F663" s="11"/>
      <c r="G663" s="78"/>
      <c r="H663" s="10"/>
      <c r="I663" s="11"/>
      <c r="J663" s="11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3"/>
      <c r="AB663" s="11"/>
      <c r="AC663" s="14"/>
      <c r="AR663" s="15"/>
    </row>
    <row r="664" spans="2:44" ht="12.75" customHeight="1" x14ac:dyDescent="0.35">
      <c r="B664" s="7"/>
      <c r="C664" s="8"/>
      <c r="D664" s="11"/>
      <c r="E664" s="11"/>
      <c r="F664" s="11"/>
      <c r="G664" s="78"/>
      <c r="H664" s="10"/>
      <c r="I664" s="11"/>
      <c r="J664" s="11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3"/>
      <c r="AB664" s="11"/>
      <c r="AC664" s="14"/>
      <c r="AR664" s="15"/>
    </row>
    <row r="665" spans="2:44" ht="12.75" customHeight="1" x14ac:dyDescent="0.35">
      <c r="B665" s="7"/>
      <c r="C665" s="8"/>
      <c r="D665" s="11"/>
      <c r="E665" s="11"/>
      <c r="F665" s="11"/>
      <c r="G665" s="78"/>
      <c r="H665" s="10"/>
      <c r="I665" s="11"/>
      <c r="J665" s="11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3"/>
      <c r="AB665" s="11"/>
      <c r="AC665" s="14"/>
      <c r="AR665" s="15"/>
    </row>
    <row r="666" spans="2:44" ht="12.75" customHeight="1" x14ac:dyDescent="0.35">
      <c r="B666" s="7"/>
      <c r="C666" s="8"/>
      <c r="D666" s="11"/>
      <c r="E666" s="11"/>
      <c r="F666" s="11"/>
      <c r="G666" s="78"/>
      <c r="H666" s="10"/>
      <c r="I666" s="11"/>
      <c r="J666" s="11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3"/>
      <c r="AB666" s="11"/>
      <c r="AC666" s="14"/>
      <c r="AR666" s="15"/>
    </row>
    <row r="667" spans="2:44" ht="12.75" customHeight="1" x14ac:dyDescent="0.35">
      <c r="B667" s="7"/>
      <c r="C667" s="8"/>
      <c r="D667" s="11"/>
      <c r="E667" s="11"/>
      <c r="F667" s="11"/>
      <c r="G667" s="78"/>
      <c r="H667" s="10"/>
      <c r="I667" s="11"/>
      <c r="J667" s="11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3"/>
      <c r="AB667" s="11"/>
      <c r="AC667" s="14"/>
      <c r="AR667" s="15"/>
    </row>
    <row r="668" spans="2:44" ht="12.75" customHeight="1" x14ac:dyDescent="0.35">
      <c r="B668" s="7"/>
      <c r="C668" s="8"/>
      <c r="D668" s="11"/>
      <c r="E668" s="11"/>
      <c r="F668" s="11"/>
      <c r="G668" s="78"/>
      <c r="H668" s="10"/>
      <c r="I668" s="11"/>
      <c r="J668" s="11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3"/>
      <c r="AB668" s="11"/>
      <c r="AC668" s="14"/>
      <c r="AR668" s="15"/>
    </row>
    <row r="669" spans="2:44" ht="12.75" customHeight="1" x14ac:dyDescent="0.35">
      <c r="B669" s="7"/>
      <c r="C669" s="8"/>
      <c r="D669" s="11"/>
      <c r="E669" s="11"/>
      <c r="F669" s="11"/>
      <c r="G669" s="78"/>
      <c r="H669" s="10"/>
      <c r="I669" s="11"/>
      <c r="J669" s="11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3"/>
      <c r="AB669" s="11"/>
      <c r="AC669" s="14"/>
      <c r="AR669" s="15"/>
    </row>
    <row r="670" spans="2:44" ht="12.75" customHeight="1" x14ac:dyDescent="0.35">
      <c r="B670" s="7"/>
      <c r="C670" s="8"/>
      <c r="D670" s="11"/>
      <c r="E670" s="11"/>
      <c r="F670" s="11"/>
      <c r="G670" s="78"/>
      <c r="H670" s="10"/>
      <c r="I670" s="11"/>
      <c r="J670" s="11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3"/>
      <c r="AB670" s="11"/>
      <c r="AC670" s="14"/>
      <c r="AR670" s="15"/>
    </row>
    <row r="671" spans="2:44" ht="12.75" customHeight="1" x14ac:dyDescent="0.35">
      <c r="B671" s="7"/>
      <c r="C671" s="8"/>
      <c r="D671" s="11"/>
      <c r="E671" s="11"/>
      <c r="F671" s="11"/>
      <c r="G671" s="78"/>
      <c r="H671" s="10"/>
      <c r="I671" s="11"/>
      <c r="J671" s="11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3"/>
      <c r="AB671" s="11"/>
      <c r="AC671" s="14"/>
      <c r="AR671" s="15"/>
    </row>
    <row r="672" spans="2:44" ht="12.75" customHeight="1" x14ac:dyDescent="0.35">
      <c r="B672" s="7"/>
      <c r="C672" s="8"/>
      <c r="D672" s="11"/>
      <c r="E672" s="11"/>
      <c r="F672" s="11"/>
      <c r="G672" s="78"/>
      <c r="H672" s="10"/>
      <c r="I672" s="11"/>
      <c r="J672" s="11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3"/>
      <c r="AB672" s="11"/>
      <c r="AC672" s="14"/>
      <c r="AR672" s="15"/>
    </row>
    <row r="673" spans="2:44" ht="12.75" customHeight="1" x14ac:dyDescent="0.35">
      <c r="B673" s="7"/>
      <c r="C673" s="8"/>
      <c r="D673" s="11"/>
      <c r="E673" s="11"/>
      <c r="F673" s="11"/>
      <c r="G673" s="78"/>
      <c r="H673" s="10"/>
      <c r="I673" s="11"/>
      <c r="J673" s="11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3"/>
      <c r="AB673" s="11"/>
      <c r="AC673" s="14"/>
      <c r="AR673" s="15"/>
    </row>
    <row r="674" spans="2:44" ht="12.75" customHeight="1" x14ac:dyDescent="0.35">
      <c r="B674" s="7"/>
      <c r="C674" s="8"/>
      <c r="D674" s="11"/>
      <c r="E674" s="11"/>
      <c r="F674" s="11"/>
      <c r="G674" s="78"/>
      <c r="H674" s="10"/>
      <c r="I674" s="11"/>
      <c r="J674" s="11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3"/>
      <c r="AB674" s="11"/>
      <c r="AC674" s="14"/>
      <c r="AR674" s="15"/>
    </row>
    <row r="675" spans="2:44" ht="12.75" customHeight="1" x14ac:dyDescent="0.35">
      <c r="B675" s="7"/>
      <c r="C675" s="8"/>
      <c r="D675" s="11"/>
      <c r="E675" s="11"/>
      <c r="F675" s="11"/>
      <c r="G675" s="78"/>
      <c r="H675" s="10"/>
      <c r="I675" s="11"/>
      <c r="J675" s="11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3"/>
      <c r="AB675" s="11"/>
      <c r="AC675" s="14"/>
      <c r="AR675" s="15"/>
    </row>
    <row r="676" spans="2:44" ht="12.75" customHeight="1" x14ac:dyDescent="0.35">
      <c r="B676" s="7"/>
      <c r="C676" s="8"/>
      <c r="D676" s="11"/>
      <c r="E676" s="11"/>
      <c r="F676" s="11"/>
      <c r="G676" s="78"/>
      <c r="H676" s="10"/>
      <c r="I676" s="11"/>
      <c r="J676" s="11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3"/>
      <c r="AB676" s="11"/>
      <c r="AC676" s="14"/>
      <c r="AR676" s="15"/>
    </row>
    <row r="677" spans="2:44" ht="12.75" customHeight="1" x14ac:dyDescent="0.35">
      <c r="B677" s="7"/>
      <c r="C677" s="8"/>
      <c r="D677" s="11"/>
      <c r="E677" s="11"/>
      <c r="F677" s="11"/>
      <c r="G677" s="78"/>
      <c r="H677" s="10"/>
      <c r="I677" s="11"/>
      <c r="J677" s="11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3"/>
      <c r="AB677" s="11"/>
      <c r="AC677" s="14"/>
      <c r="AR677" s="15"/>
    </row>
    <row r="678" spans="2:44" ht="12.75" customHeight="1" x14ac:dyDescent="0.35">
      <c r="B678" s="7"/>
      <c r="C678" s="8"/>
      <c r="D678" s="11"/>
      <c r="E678" s="11"/>
      <c r="F678" s="11"/>
      <c r="G678" s="78"/>
      <c r="H678" s="10"/>
      <c r="I678" s="11"/>
      <c r="J678" s="11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3"/>
      <c r="AB678" s="11"/>
      <c r="AC678" s="14"/>
      <c r="AR678" s="15"/>
    </row>
    <row r="679" spans="2:44" ht="12.75" customHeight="1" x14ac:dyDescent="0.35">
      <c r="B679" s="7"/>
      <c r="C679" s="8"/>
      <c r="D679" s="11"/>
      <c r="E679" s="11"/>
      <c r="F679" s="11"/>
      <c r="G679" s="78"/>
      <c r="H679" s="10"/>
      <c r="I679" s="11"/>
      <c r="J679" s="11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3"/>
      <c r="AB679" s="11"/>
      <c r="AC679" s="14"/>
      <c r="AR679" s="15"/>
    </row>
    <row r="680" spans="2:44" ht="12.75" customHeight="1" x14ac:dyDescent="0.35">
      <c r="B680" s="7"/>
      <c r="C680" s="8"/>
      <c r="D680" s="11"/>
      <c r="E680" s="11"/>
      <c r="F680" s="11"/>
      <c r="G680" s="78"/>
      <c r="H680" s="10"/>
      <c r="I680" s="11"/>
      <c r="J680" s="11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3"/>
      <c r="AB680" s="11"/>
      <c r="AC680" s="14"/>
      <c r="AR680" s="15"/>
    </row>
    <row r="681" spans="2:44" ht="12.75" customHeight="1" x14ac:dyDescent="0.35">
      <c r="B681" s="7"/>
      <c r="C681" s="8"/>
      <c r="D681" s="11"/>
      <c r="E681" s="11"/>
      <c r="F681" s="11"/>
      <c r="G681" s="78"/>
      <c r="H681" s="10"/>
      <c r="I681" s="11"/>
      <c r="J681" s="11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3"/>
      <c r="AB681" s="11"/>
      <c r="AC681" s="14"/>
      <c r="AR681" s="15"/>
    </row>
    <row r="682" spans="2:44" ht="12.75" customHeight="1" x14ac:dyDescent="0.35">
      <c r="B682" s="7"/>
      <c r="C682" s="8"/>
      <c r="D682" s="11"/>
      <c r="E682" s="11"/>
      <c r="F682" s="11"/>
      <c r="G682" s="78"/>
      <c r="H682" s="10"/>
      <c r="I682" s="11"/>
      <c r="J682" s="11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3"/>
      <c r="AB682" s="11"/>
      <c r="AC682" s="14"/>
      <c r="AR682" s="15"/>
    </row>
    <row r="683" spans="2:44" ht="12.75" customHeight="1" x14ac:dyDescent="0.35">
      <c r="B683" s="7"/>
      <c r="C683" s="8"/>
      <c r="D683" s="11"/>
      <c r="E683" s="11"/>
      <c r="F683" s="11"/>
      <c r="G683" s="78"/>
      <c r="H683" s="10"/>
      <c r="I683" s="11"/>
      <c r="J683" s="11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3"/>
      <c r="AB683" s="11"/>
      <c r="AC683" s="14"/>
      <c r="AR683" s="15"/>
    </row>
    <row r="684" spans="2:44" ht="12.75" customHeight="1" x14ac:dyDescent="0.35">
      <c r="B684" s="7"/>
      <c r="C684" s="8"/>
      <c r="D684" s="11"/>
      <c r="E684" s="11"/>
      <c r="F684" s="11"/>
      <c r="G684" s="78"/>
      <c r="H684" s="10"/>
      <c r="I684" s="11"/>
      <c r="J684" s="11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3"/>
      <c r="AB684" s="11"/>
      <c r="AC684" s="14"/>
      <c r="AR684" s="15"/>
    </row>
    <row r="685" spans="2:44" ht="12.75" customHeight="1" x14ac:dyDescent="0.35">
      <c r="B685" s="7"/>
      <c r="C685" s="8"/>
      <c r="D685" s="11"/>
      <c r="E685" s="11"/>
      <c r="F685" s="11"/>
      <c r="G685" s="78"/>
      <c r="H685" s="10"/>
      <c r="I685" s="11"/>
      <c r="J685" s="11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3"/>
      <c r="AB685" s="11"/>
      <c r="AC685" s="14"/>
      <c r="AR685" s="15"/>
    </row>
    <row r="686" spans="2:44" ht="12.75" customHeight="1" x14ac:dyDescent="0.35">
      <c r="B686" s="7"/>
      <c r="C686" s="8"/>
      <c r="D686" s="11"/>
      <c r="E686" s="11"/>
      <c r="F686" s="11"/>
      <c r="G686" s="78"/>
      <c r="H686" s="10"/>
      <c r="I686" s="11"/>
      <c r="J686" s="11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3"/>
      <c r="AB686" s="11"/>
      <c r="AC686" s="14"/>
      <c r="AR686" s="15"/>
    </row>
    <row r="687" spans="2:44" ht="12.75" customHeight="1" x14ac:dyDescent="0.35">
      <c r="B687" s="7"/>
      <c r="C687" s="8"/>
      <c r="D687" s="11"/>
      <c r="E687" s="11"/>
      <c r="F687" s="11"/>
      <c r="G687" s="78"/>
      <c r="H687" s="10"/>
      <c r="I687" s="11"/>
      <c r="J687" s="11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3"/>
      <c r="AB687" s="11"/>
      <c r="AC687" s="14"/>
      <c r="AR687" s="15"/>
    </row>
    <row r="688" spans="2:44" ht="12.75" customHeight="1" x14ac:dyDescent="0.35">
      <c r="B688" s="7"/>
      <c r="C688" s="8"/>
      <c r="D688" s="11"/>
      <c r="E688" s="11"/>
      <c r="F688" s="11"/>
      <c r="G688" s="78"/>
      <c r="H688" s="10"/>
      <c r="I688" s="11"/>
      <c r="J688" s="11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3"/>
      <c r="AB688" s="11"/>
      <c r="AC688" s="14"/>
      <c r="AR688" s="15"/>
    </row>
  </sheetData>
  <autoFilter ref="B3:AA100" xr:uid="{5439EF53-BFB5-4841-9216-687587584A8E}"/>
  <phoneticPr fontId="9" type="noConversion"/>
  <conditionalFormatting sqref="A1:A15 A19:A1048576">
    <cfRule type="cellIs" dxfId="2" priority="4" operator="equal">
      <formula>"R"</formula>
    </cfRule>
  </conditionalFormatting>
  <conditionalFormatting sqref="I2:I100 Q97:Q100">
    <cfRule type="cellIs" dxfId="1" priority="1" operator="equal">
      <formula>1</formula>
    </cfRule>
  </conditionalFormatting>
  <conditionalFormatting sqref="Q87:Q93 I124:I1048576">
    <cfRule type="cellIs" dxfId="0" priority="3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xmlns:x16r3="http://schemas.microsoft.com/office/spreadsheetml/2018/08/main" sqref="AB40:AP41 AB52 AB53:AB67 AB100 AE42:AP42 AB42:AB44 AB80:AB83 AB69 AB70 AB91:AB99 AB85:AB89" x16r3:misleadingForma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67383274574B4DA6B4A801AA50C8C5" ma:contentTypeVersion="15" ma:contentTypeDescription="Vytvoří nový dokument" ma:contentTypeScope="" ma:versionID="f4f4e043ef27f19d474bff746011cefd">
  <xsd:schema xmlns:xsd="http://www.w3.org/2001/XMLSchema" xmlns:xs="http://www.w3.org/2001/XMLSchema" xmlns:p="http://schemas.microsoft.com/office/2006/metadata/properties" xmlns:ns2="85b1b7f5-9d2d-4fba-83d4-a24fb05f0b44" xmlns:ns3="f7640995-2a94-47ad-bb73-1caa921455e2" targetNamespace="http://schemas.microsoft.com/office/2006/metadata/properties" ma:root="true" ma:fieldsID="2bb97d41aef00e34c92a8da1ff138bc5" ns2:_="" ns3:_="">
    <xsd:import namespace="85b1b7f5-9d2d-4fba-83d4-a24fb05f0b44"/>
    <xsd:import namespace="f7640995-2a94-47ad-bb73-1caa92145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b7f5-9d2d-4fba-83d4-a24fb05f0b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91d73d7-b647-4743-9761-a30fb85fc8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95-2a94-47ad-bb73-1caa921455e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3595773-abe7-4bb4-b481-3e39c4335630}" ma:internalName="TaxCatchAll" ma:showField="CatchAllData" ma:web="f7640995-2a94-47ad-bb73-1caa92145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b1b7f5-9d2d-4fba-83d4-a24fb05f0b44">
      <Terms xmlns="http://schemas.microsoft.com/office/infopath/2007/PartnerControls"/>
    </lcf76f155ced4ddcb4097134ff3c332f>
    <TaxCatchAll xmlns="f7640995-2a94-47ad-bb73-1caa921455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A9C7E4-B716-468C-B1FC-2BA294E2B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b7f5-9d2d-4fba-83d4-a24fb05f0b44"/>
    <ds:schemaRef ds:uri="f7640995-2a94-47ad-bb73-1caa92145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8E55ED-6200-4C24-8781-B3E7D2A95DA6}">
  <ds:schemaRefs>
    <ds:schemaRef ds:uri="http://schemas.microsoft.com/office/2006/metadata/properties"/>
    <ds:schemaRef ds:uri="http://schemas.microsoft.com/office/infopath/2007/PartnerControls"/>
    <ds:schemaRef ds:uri="85b1b7f5-9d2d-4fba-83d4-a24fb05f0b44"/>
    <ds:schemaRef ds:uri="f7640995-2a94-47ad-bb73-1caa921455e2"/>
  </ds:schemaRefs>
</ds:datastoreItem>
</file>

<file path=customXml/itemProps3.xml><?xml version="1.0" encoding="utf-8"?>
<ds:datastoreItem xmlns:ds="http://schemas.openxmlformats.org/officeDocument/2006/customXml" ds:itemID="{F1D0C26E-448E-451F-BEE7-79B3295D9F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IDM Berlin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Řehořková Alžběta</dc:creator>
  <cp:lastModifiedBy>Řehořková Alžběta</cp:lastModifiedBy>
  <dcterms:created xsi:type="dcterms:W3CDTF">2024-05-24T09:22:25Z</dcterms:created>
  <dcterms:modified xsi:type="dcterms:W3CDTF">2024-06-10T12:22:15Z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0x0101001F67383274574B4DA6B4A801AA50C8C5</vt:lpwstr>
  </property>
  <property fmtid="{D5CDD505-2E9C-101B-9397-08002B2CF9AE}" pid="3" name="MediaServiceImageTags">
    <vt:lpwstr/>
  </property>
</Properties>
</file>